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10" activeTab="14"/>
  </bookViews>
  <sheets>
    <sheet name="прил 1 вода" sheetId="1" r:id="rId1"/>
    <sheet name="транспортировка воды" sheetId="2" r:id="rId2"/>
    <sheet name="прил 1 стоки" sheetId="3" r:id="rId3"/>
    <sheet name="приложение 2в" sheetId="4" r:id="rId4"/>
    <sheet name="приложение 2 тр-ка" sheetId="5" r:id="rId5"/>
    <sheet name="приложение 2 стоки" sheetId="6" r:id="rId6"/>
    <sheet name="приложение 3в" sheetId="7" r:id="rId7"/>
    <sheet name="приложение 3 тр-ка " sheetId="8" r:id="rId8"/>
    <sheet name="приложение 3 ст" sheetId="9" r:id="rId9"/>
    <sheet name="прил4 в" sheetId="10" r:id="rId10"/>
    <sheet name="приложение 4 тр-ка" sheetId="11" r:id="rId11"/>
    <sheet name="прил4 стоки" sheetId="12" r:id="rId12"/>
    <sheet name="прил 7 в" sheetId="13" r:id="rId13"/>
    <sheet name="прил 7 тр-ка в" sheetId="14" r:id="rId14"/>
    <sheet name="прил.7 стоки" sheetId="15" r:id="rId15"/>
    <sheet name="Лист1" sheetId="16" r:id="rId16"/>
  </sheets>
  <externalReferences>
    <externalReference r:id="rId19"/>
  </externalReferences>
  <definedNames>
    <definedName name="_GoBack" localSheetId="11">'прил4 стоки'!$B$4</definedName>
    <definedName name="стокиобъем11" localSheetId="12">#REF!</definedName>
    <definedName name="стокиобъем11" localSheetId="14">#REF!</definedName>
    <definedName name="стокиобъем11" localSheetId="9">#REF!</definedName>
    <definedName name="стокиобъем11">#REF!</definedName>
    <definedName name="стокиобъем12" localSheetId="12">#REF!</definedName>
    <definedName name="стокиобъем12" localSheetId="14">#REF!</definedName>
    <definedName name="стокиобъем12" localSheetId="9">#REF!</definedName>
    <definedName name="стокиобъем12">#REF!</definedName>
    <definedName name="стокитариф11" localSheetId="12">#REF!</definedName>
    <definedName name="стокитариф11" localSheetId="14">#REF!</definedName>
    <definedName name="стокитариф11" localSheetId="9">#REF!</definedName>
    <definedName name="стокитариф11">#REF!</definedName>
    <definedName name="стокитариф12" localSheetId="12">#REF!</definedName>
    <definedName name="стокитариф12" localSheetId="14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<sst xmlns="http://schemas.openxmlformats.org/spreadsheetml/2006/main" count="528" uniqueCount="202">
  <si>
    <t>Наименование показателей</t>
  </si>
  <si>
    <t>4.1.</t>
  </si>
  <si>
    <t>1.1.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</si>
  <si>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</si>
  <si>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</si>
  <si>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</si>
  <si>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</si>
  <si>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</si>
  <si>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</si>
  <si>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</si>
  <si>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</si>
  <si>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</si>
  <si>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</si>
  <si>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</si>
  <si>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</si>
  <si>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</si>
  <si>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</si>
  <si>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</si>
  <si>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</si>
  <si>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</si>
  <si>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</si>
  <si>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</si>
  <si>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</si>
  <si>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</si>
  <si>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</si>
  <si>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</si>
  <si>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</si>
  <si>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</si>
  <si>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</si>
  <si>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</si>
  <si>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</si>
  <si>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</si>
  <si>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</si>
  <si>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</si>
  <si>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</si>
  <si>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</si>
  <si>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</si>
  <si>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</si>
  <si>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</si>
  <si>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</si>
  <si>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</si>
  <si>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</si>
  <si>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</si>
  <si>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</si>
  <si>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</si>
  <si>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</si>
  <si>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</si>
  <si>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</si>
  <si>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</si>
  <si>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</si>
  <si>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</si>
  <si>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</si>
  <si>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</si>
  <si>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</si>
  <si>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</si>
  <si>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</si>
  <si>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</si>
  <si>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</si>
  <si>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</si>
  <si>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</si>
  <si>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</si>
  <si>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</si>
  <si>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</si>
  <si>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</si>
  <si>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</si>
  <si>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</si>
  <si>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</si>
  <si>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</si>
  <si>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</si>
  <si>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</si>
  <si>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</si>
  <si>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</si>
  <si>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</si>
  <si>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</si>
  <si>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</si>
  <si>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</si>
  <si>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</si>
  <si>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>соль</t>
  </si>
  <si>
    <t>сульфат амония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</si>
  <si>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</si>
  <si>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</si>
  <si>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</si>
  <si>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</si>
  <si>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</si>
  <si>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</si>
  <si>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</si>
  <si>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</si>
  <si>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</si>
  <si>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</si>
  <si>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</si>
  <si>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</si>
  <si>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</si>
  <si>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</si>
  <si>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</si>
  <si>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</si>
  <si>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</si>
  <si>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</si>
  <si>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</si>
  <si>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</si>
  <si>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</si>
  <si>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</si>
  <si>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</si>
  <si>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</si>
  <si>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</si>
  <si>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</si>
  <si>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</si>
  <si>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</si>
  <si>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</si>
  <si>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</si>
  <si>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</si>
  <si>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</si>
  <si>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15.5.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</si>
  <si>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</si>
  <si>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</si>
  <si>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</si>
  <si>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</si>
  <si>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</si>
  <si>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</si>
  <si>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</si>
  <si>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</si>
  <si>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</si>
  <si>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</si>
  <si>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</si>
  <si>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</si>
  <si>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</si>
  <si>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</si>
  <si>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</si>
  <si>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</si>
  <si>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</si>
  <si>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</si>
  <si>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</si>
  <si>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</si>
  <si>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</si>
  <si>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</si>
  <si>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</si>
  <si>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18.4.</t>
  </si>
  <si>
    <t>18.5.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</si>
  <si>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</si>
  <si>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</si>
  <si>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</si>
  <si>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</si>
  <si>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амофос А и т.д.</t>
  </si>
  <si>
    <t xml:space="preserve"> </t>
  </si>
  <si>
    <t>Факт 2012 год</t>
  </si>
  <si>
    <t>План 2014 год</t>
  </si>
  <si>
    <t xml:space="preserve">Анализ основных технико – экономических показателей 
</t>
  </si>
  <si>
    <t>Водоотведение</t>
  </si>
  <si>
    <t>(водоотведение)</t>
  </si>
  <si>
    <t xml:space="preserve">воду </t>
  </si>
  <si>
    <t xml:space="preserve">теплоэнергию </t>
  </si>
  <si>
    <t xml:space="preserve">уголь </t>
  </si>
  <si>
    <t>теплоэнергию (если есть затраты)</t>
  </si>
  <si>
    <t>воду (если есть покупная вода)</t>
  </si>
  <si>
    <t>уголь (если есть)</t>
  </si>
  <si>
    <t>Приложение № 1 к экспертному заключению по делу № 36-13в</t>
  </si>
  <si>
    <t>(с.Бархатово Березовского района, ИНН 22404007196)</t>
  </si>
  <si>
    <t>открытого акционерного общества"Птицефабрика Бархатовская"</t>
  </si>
  <si>
    <t>(транспортировка воды)</t>
  </si>
  <si>
    <t>Количество подкачивающих насосных станций (НС-2)</t>
  </si>
  <si>
    <t>8.1.</t>
  </si>
  <si>
    <t>8.1.1.</t>
  </si>
  <si>
    <t>8.2.</t>
  </si>
  <si>
    <t>8.3.</t>
  </si>
  <si>
    <t>8.3.1.</t>
  </si>
  <si>
    <t>8.4.</t>
  </si>
  <si>
    <t>8.4.1.</t>
  </si>
  <si>
    <t xml:space="preserve">13.1. </t>
  </si>
  <si>
    <t>Приложение № 2 к экспертному заключению по делу № 36-13в</t>
  </si>
  <si>
    <t>Расходы, учтенные и неучтенные при расчете тарифов                        на питьевую воду  открытого акционерного общества "Птицефабрика Бархатовская"                                                                                     (с.Бархатово Березовского района, ИНН 22404007196)</t>
  </si>
  <si>
    <t>Расходы, учтенные и неучтенные при расчете тарифов                            на транспортировку воды  открытого акционерного                             общества "Птицефабрика Бархатовская"                                                                                     (с.Бархатово Березовского района, ИНН 22404007196)</t>
  </si>
  <si>
    <t>Расходы, учтенные и неучтенные при расчете тарифов                            на водоотведение открытого акционерного общества "Птицефабрика Бархатовская"                                                                                     (с.Бархатово Березовского района, ИНН 22404007196)</t>
  </si>
  <si>
    <t>(питьевая вода)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</si>
  <si>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</si>
  <si>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</si>
  <si>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</si>
  <si>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</si>
  <si>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</si>
  <si>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</si>
  <si>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</si>
  <si>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</si>
  <si>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</si>
  <si>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</si>
  <si>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</si>
  <si>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</si>
  <si>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Налоги, сборы, платежи</t>
  </si>
  <si>
    <t>7.</t>
  </si>
  <si>
    <t>Нормативная прибыль</t>
  </si>
  <si>
    <t>Приложение № 3 к экспертному заключению по делу № 36-13в</t>
  </si>
  <si>
    <t>Целевые показатели деятельности открытого акционерного общества  "Птицефабрика Бархатовская"                                                                                     (с.Бархатово Березовского района, ИНН 22404007196)</t>
  </si>
  <si>
    <t>кВт*ч/м4</t>
  </si>
  <si>
    <t>Приложение № 4 к экспертному заключению по делу № 36-13в</t>
  </si>
  <si>
    <t>Приложение № 7 к экспертному заключению по делу № 36-13в</t>
  </si>
  <si>
    <t>Тарифы на питьевую воду для потребителей открытого акционерного общества  "Птицефабрика Бархатовская"                                                                                     (с.Бархатово Березовского района, ИНН 22404007196)</t>
  </si>
  <si>
    <t>Примечание: 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товаропроизводителей.</t>
  </si>
  <si>
    <t>Тарифы на водоотведение для потребителей открытого акционерного общества  "Птицефабрика Бархатовская"                                                                                     (с.Бархатово Березовского района, ИНН 22404007196)</t>
  </si>
  <si>
    <t>Тарифы на транспортировку воды для потребителей открытого акционерного общества  "Птицефабрика Бархатовская"                                                                                     (с.Бархатово Березовского района, ИНН 22404007196)</t>
  </si>
  <si>
    <t>Транспортировка воды</t>
  </si>
  <si>
    <t>открытого акционерного общества                                                   "Птицефабрика Бархатовская"</t>
  </si>
  <si>
    <t>открытого акционерного общества                                                  "Птицефабрика Бархатовская"</t>
  </si>
  <si>
    <t>Величина прибыли, необходимая для  эффективного функционирования открытого акционерного общества                                                                           "Птицефабрика Бархатовская"                                                                                     (с.Бархатово Березовского района, ИНН 22404007196)</t>
  </si>
  <si>
    <t>Величина прибыли, необходимая для  эффективного функционирования открытого акционерного общества                                              "Птицефабрика Бархатовская"                                                                                     (с.Бархатово Березовского района, ИНН 22404007196)</t>
  </si>
  <si>
    <t>Величина прибыли, необходимая для  эффективного функционирования открытого акционерного общества                                                   "Птицефабрика Бархатовская"                                                                                     (с.Бархатово Березовского района, ИНН 22404007196)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</si>
</sst>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5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5" fillId="32" borderId="10" xfId="53" applyFont="1" applyFill="1" applyBorder="1" applyAlignment="1">
      <alignment horizontal="left" vertical="top" wrapText="1"/>
      <protection/>
    </xf>
    <xf numFmtId="0" fontId="15" fillId="32" borderId="10" xfId="53" applyFont="1" applyFill="1" applyBorder="1" applyAlignment="1">
      <alignment vertical="top" wrapText="1"/>
      <protection/>
    </xf>
    <xf numFmtId="0" fontId="15" fillId="32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89" fontId="5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vertical="center" wrapText="1"/>
    </xf>
    <xf numFmtId="189" fontId="50" fillId="0" borderId="0" xfId="0" applyNumberFormat="1" applyFont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2" fontId="1" fillId="0" borderId="12" xfId="53" applyNumberFormat="1" applyFont="1" applyFill="1" applyBorder="1" applyAlignment="1">
      <alignment horizontal="right"/>
      <protection/>
    </xf>
    <xf numFmtId="2" fontId="1" fillId="0" borderId="12" xfId="53" applyNumberFormat="1" applyFont="1" applyFill="1" applyBorder="1" applyAlignment="1">
      <alignment horizontal="right" vertical="center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  <xf numFmtId="0" fontId="7" fillId="0" borderId="0" xfId="58" applyFont="1" applyFill="1" applyAlignment="1">
      <alignment vertical="center" wrapText="1"/>
      <protection/>
    </xf>
    <xf numFmtId="0" fontId="0" fillId="0" borderId="0" xfId="57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6" fontId="5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 wrapText="1"/>
    </xf>
    <xf numFmtId="0" fontId="6" fillId="0" borderId="0" xfId="57" applyFont="1" applyFill="1" applyBorder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wrapText="1"/>
      <protection/>
    </xf>
    <xf numFmtId="0" fontId="7" fillId="0" borderId="13" xfId="57" applyFont="1" applyFill="1" applyBorder="1" applyAlignment="1">
      <alignment horizont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3" xfId="58" applyFont="1" applyBorder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justify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24">
      <selection activeCell="D41" sqref="D41"/>
    </sheetView>
  </sheetViews>
  <sheetFormatPr defaultColWidth="39.8515625" defaultRowHeight="12.75"/>
  <cols>
    <col min="1" max="1" width="7.28125" style="51" customWidth="1"/>
    <col min="2" max="2" width="34.57421875" style="51" customWidth="1"/>
    <col min="3" max="3" width="14.00390625" style="51" customWidth="1"/>
    <col min="4" max="4" width="13.140625" style="51" customWidth="1"/>
    <col min="5" max="5" width="14.140625" style="51" customWidth="1"/>
    <col min="6" max="16384" width="39.8515625" style="51" customWidth="1"/>
  </cols>
  <sheetData>
    <row r="2" spans="1:5" ht="48" customHeight="1">
      <c r="A2" s="4"/>
      <c r="B2" s="4"/>
      <c r="C2" s="114" t="s">
        <v>154</v>
      </c>
      <c r="D2" s="114"/>
      <c r="E2" s="114"/>
    </row>
    <row r="3" spans="1:5" ht="18" customHeight="1">
      <c r="A3" s="4"/>
      <c r="B3" s="4"/>
      <c r="C3" s="5"/>
      <c r="D3" s="5"/>
      <c r="E3" s="5"/>
    </row>
    <row r="4" spans="2:7" ht="20.25" customHeight="1">
      <c r="B4" s="113" t="s">
        <v>22</v>
      </c>
      <c r="C4" s="113"/>
      <c r="D4" s="113"/>
      <c r="E4" s="113"/>
      <c r="G4" s="33"/>
    </row>
    <row r="5" spans="2:8" ht="35.25" customHeight="1">
      <c r="B5" s="121" t="s">
        <v>197</v>
      </c>
      <c r="C5" s="121"/>
      <c r="D5" s="121"/>
      <c r="E5" s="121"/>
      <c r="F5" s="3"/>
      <c r="G5" s="3"/>
      <c r="H5" s="3"/>
    </row>
    <row r="6" spans="1:6" ht="20.25" customHeight="1">
      <c r="A6" s="5"/>
      <c r="B6" s="115" t="s">
        <v>155</v>
      </c>
      <c r="C6" s="115"/>
      <c r="D6" s="115"/>
      <c r="E6" s="115"/>
      <c r="F6" s="7"/>
    </row>
    <row r="7" spans="2:5" ht="18.75" customHeight="1">
      <c r="B7" s="122" t="s">
        <v>171</v>
      </c>
      <c r="C7" s="122"/>
      <c r="D7" s="122"/>
      <c r="E7" s="122"/>
    </row>
    <row r="8" spans="1:5" ht="15" customHeight="1">
      <c r="A8" s="116" t="s">
        <v>14</v>
      </c>
      <c r="B8" s="116" t="s">
        <v>15</v>
      </c>
      <c r="C8" s="116" t="s">
        <v>16</v>
      </c>
      <c r="D8" s="119" t="s">
        <v>60</v>
      </c>
      <c r="E8" s="120"/>
    </row>
    <row r="9" spans="1:5" ht="18" customHeight="1">
      <c r="A9" s="117"/>
      <c r="B9" s="117"/>
      <c r="C9" s="117"/>
      <c r="D9" s="116" t="s">
        <v>23</v>
      </c>
      <c r="E9" s="116" t="s">
        <v>24</v>
      </c>
    </row>
    <row r="10" spans="1:5" ht="18" customHeight="1">
      <c r="A10" s="118"/>
      <c r="B10" s="118"/>
      <c r="C10" s="118"/>
      <c r="D10" s="118"/>
      <c r="E10" s="118"/>
    </row>
    <row r="11" spans="1:5" ht="15.75">
      <c r="A11" s="52">
        <v>1</v>
      </c>
      <c r="B11" s="52">
        <v>2</v>
      </c>
      <c r="C11" s="52">
        <v>3</v>
      </c>
      <c r="D11" s="52">
        <v>4</v>
      </c>
      <c r="E11" s="52">
        <v>5</v>
      </c>
    </row>
    <row r="12" spans="1:5" ht="31.5">
      <c r="A12" s="52">
        <v>1</v>
      </c>
      <c r="B12" s="46" t="s">
        <v>25</v>
      </c>
      <c r="C12" s="52" t="s">
        <v>31</v>
      </c>
      <c r="D12" s="71">
        <v>11.95</v>
      </c>
      <c r="E12" s="71">
        <v>11.95</v>
      </c>
    </row>
    <row r="13" spans="1:5" ht="47.25">
      <c r="A13" s="52">
        <v>2</v>
      </c>
      <c r="B13" s="46" t="s">
        <v>26</v>
      </c>
      <c r="C13" s="52" t="s">
        <v>32</v>
      </c>
      <c r="D13" s="107">
        <v>3</v>
      </c>
      <c r="E13" s="107">
        <v>3</v>
      </c>
    </row>
    <row r="14" spans="1:5" ht="31.5">
      <c r="A14" s="52">
        <v>3</v>
      </c>
      <c r="B14" s="46" t="s">
        <v>27</v>
      </c>
      <c r="C14" s="52" t="s">
        <v>32</v>
      </c>
      <c r="D14" s="107">
        <v>0</v>
      </c>
      <c r="E14" s="107">
        <v>0</v>
      </c>
    </row>
    <row r="15" spans="1:5" ht="47.25">
      <c r="A15" s="52">
        <v>4</v>
      </c>
      <c r="B15" s="46" t="s">
        <v>28</v>
      </c>
      <c r="C15" s="52" t="s">
        <v>32</v>
      </c>
      <c r="D15" s="107">
        <v>1</v>
      </c>
      <c r="E15" s="107">
        <v>1</v>
      </c>
    </row>
    <row r="16" spans="1:5" ht="33" customHeight="1">
      <c r="A16" s="52">
        <v>5</v>
      </c>
      <c r="B16" s="46" t="s">
        <v>29</v>
      </c>
      <c r="C16" s="52" t="s">
        <v>33</v>
      </c>
      <c r="D16" s="53">
        <v>2.7</v>
      </c>
      <c r="E16" s="53">
        <v>2.7</v>
      </c>
    </row>
    <row r="17" spans="1:5" ht="22.5" customHeight="1">
      <c r="A17" s="52">
        <v>6</v>
      </c>
      <c r="B17" s="46" t="s">
        <v>30</v>
      </c>
      <c r="C17" s="52" t="s">
        <v>33</v>
      </c>
      <c r="D17" s="107">
        <v>0.88</v>
      </c>
      <c r="E17" s="71">
        <v>0.88</v>
      </c>
    </row>
    <row r="18" spans="1:5" ht="48" customHeight="1">
      <c r="A18" s="52">
        <v>7</v>
      </c>
      <c r="B18" s="46" t="s">
        <v>117</v>
      </c>
      <c r="C18" s="52" t="s">
        <v>17</v>
      </c>
      <c r="D18" s="108">
        <v>291.2</v>
      </c>
      <c r="E18" s="108">
        <v>291.2</v>
      </c>
    </row>
    <row r="19" spans="1:5" ht="22.5" customHeight="1">
      <c r="A19" s="52" t="s">
        <v>9</v>
      </c>
      <c r="B19" s="55" t="s">
        <v>118</v>
      </c>
      <c r="C19" s="52" t="s">
        <v>17</v>
      </c>
      <c r="D19" s="108">
        <v>0</v>
      </c>
      <c r="E19" s="108">
        <v>0</v>
      </c>
    </row>
    <row r="20" spans="1:5" ht="19.5" customHeight="1">
      <c r="A20" s="52" t="s">
        <v>10</v>
      </c>
      <c r="B20" s="56" t="s">
        <v>119</v>
      </c>
      <c r="C20" s="52" t="s">
        <v>17</v>
      </c>
      <c r="D20" s="108">
        <v>291.2</v>
      </c>
      <c r="E20" s="108">
        <v>291.2</v>
      </c>
    </row>
    <row r="21" spans="1:5" ht="39" customHeight="1">
      <c r="A21" s="52">
        <v>8</v>
      </c>
      <c r="B21" s="36" t="s">
        <v>107</v>
      </c>
      <c r="C21" s="52" t="s">
        <v>17</v>
      </c>
      <c r="D21" s="108">
        <v>0</v>
      </c>
      <c r="E21" s="108">
        <v>0</v>
      </c>
    </row>
    <row r="22" spans="1:5" ht="39" customHeight="1">
      <c r="A22" s="52">
        <v>9</v>
      </c>
      <c r="B22" s="36" t="s">
        <v>120</v>
      </c>
      <c r="C22" s="52" t="s">
        <v>17</v>
      </c>
      <c r="D22" s="108">
        <v>267</v>
      </c>
      <c r="E22" s="108">
        <v>267</v>
      </c>
    </row>
    <row r="23" spans="1:5" ht="31.5">
      <c r="A23" s="52">
        <v>10</v>
      </c>
      <c r="B23" s="46" t="s">
        <v>123</v>
      </c>
      <c r="C23" s="52" t="s">
        <v>17</v>
      </c>
      <c r="D23" s="108">
        <f>D18+D22</f>
        <v>558.2</v>
      </c>
      <c r="E23" s="108">
        <f>E18+E22</f>
        <v>558.2</v>
      </c>
    </row>
    <row r="24" spans="1:5" ht="15.75">
      <c r="A24" s="52" t="s">
        <v>92</v>
      </c>
      <c r="B24" s="57" t="s">
        <v>121</v>
      </c>
      <c r="C24" s="52" t="s">
        <v>17</v>
      </c>
      <c r="D24" s="108">
        <v>558.2</v>
      </c>
      <c r="E24" s="108">
        <v>558.2</v>
      </c>
    </row>
    <row r="25" spans="1:5" ht="15.75">
      <c r="A25" s="52" t="s">
        <v>93</v>
      </c>
      <c r="B25" s="57" t="s">
        <v>122</v>
      </c>
      <c r="C25" s="52" t="s">
        <v>17</v>
      </c>
      <c r="D25" s="108">
        <v>0</v>
      </c>
      <c r="E25" s="108">
        <v>0</v>
      </c>
    </row>
    <row r="26" spans="1:5" ht="34.5" customHeight="1">
      <c r="A26" s="52">
        <v>11</v>
      </c>
      <c r="B26" s="57" t="s">
        <v>124</v>
      </c>
      <c r="C26" s="52" t="s">
        <v>17</v>
      </c>
      <c r="D26" s="108">
        <v>0</v>
      </c>
      <c r="E26" s="108">
        <v>0</v>
      </c>
    </row>
    <row r="27" spans="1:5" ht="31.5">
      <c r="A27" s="52">
        <v>12</v>
      </c>
      <c r="B27" s="46" t="s">
        <v>18</v>
      </c>
      <c r="C27" s="52" t="s">
        <v>17</v>
      </c>
      <c r="D27" s="108">
        <v>0</v>
      </c>
      <c r="E27" s="108">
        <v>0</v>
      </c>
    </row>
    <row r="28" spans="1:5" ht="31.5">
      <c r="A28" s="52">
        <v>13</v>
      </c>
      <c r="B28" s="36" t="s">
        <v>125</v>
      </c>
      <c r="C28" s="52" t="s">
        <v>17</v>
      </c>
      <c r="D28" s="108">
        <v>558.2</v>
      </c>
      <c r="E28" s="108">
        <v>558.2</v>
      </c>
    </row>
    <row r="29" spans="1:5" ht="15.75">
      <c r="A29" s="52" t="s">
        <v>99</v>
      </c>
      <c r="B29" s="36" t="s">
        <v>63</v>
      </c>
      <c r="C29" s="52" t="s">
        <v>17</v>
      </c>
      <c r="D29" s="108">
        <v>0</v>
      </c>
      <c r="E29" s="108">
        <v>0</v>
      </c>
    </row>
    <row r="30" spans="1:6" ht="15.75" hidden="1">
      <c r="A30" s="70" t="s">
        <v>126</v>
      </c>
      <c r="B30" s="36" t="s">
        <v>69</v>
      </c>
      <c r="C30" s="52" t="s">
        <v>17</v>
      </c>
      <c r="D30" s="108">
        <v>97.89</v>
      </c>
      <c r="E30" s="108">
        <v>97.89</v>
      </c>
      <c r="F30" s="60"/>
    </row>
    <row r="31" spans="1:5" ht="15.75">
      <c r="A31" s="52" t="s">
        <v>100</v>
      </c>
      <c r="B31" s="36" t="s">
        <v>19</v>
      </c>
      <c r="C31" s="52" t="s">
        <v>17</v>
      </c>
      <c r="D31" s="108">
        <v>400</v>
      </c>
      <c r="E31" s="108">
        <v>400</v>
      </c>
    </row>
    <row r="32" spans="1:5" ht="15.75">
      <c r="A32" s="52" t="s">
        <v>101</v>
      </c>
      <c r="B32" s="36" t="s">
        <v>64</v>
      </c>
      <c r="C32" s="52" t="s">
        <v>17</v>
      </c>
      <c r="D32" s="108">
        <v>0</v>
      </c>
      <c r="E32" s="108">
        <v>0</v>
      </c>
    </row>
    <row r="33" spans="1:5" ht="15.75" hidden="1">
      <c r="A33" s="52" t="s">
        <v>127</v>
      </c>
      <c r="B33" s="36" t="s">
        <v>69</v>
      </c>
      <c r="C33" s="52" t="s">
        <v>17</v>
      </c>
      <c r="D33" s="108">
        <v>4.95</v>
      </c>
      <c r="E33" s="108">
        <v>4.95</v>
      </c>
    </row>
    <row r="34" spans="1:5" ht="15.75">
      <c r="A34" s="52" t="s">
        <v>102</v>
      </c>
      <c r="B34" s="36" t="s">
        <v>65</v>
      </c>
      <c r="C34" s="52" t="s">
        <v>17</v>
      </c>
      <c r="D34" s="108">
        <v>158.2</v>
      </c>
      <c r="E34" s="108">
        <v>158.2</v>
      </c>
    </row>
    <row r="35" spans="1:5" ht="15.75">
      <c r="A35" s="52" t="s">
        <v>128</v>
      </c>
      <c r="B35" s="36" t="s">
        <v>69</v>
      </c>
      <c r="C35" s="52" t="s">
        <v>17</v>
      </c>
      <c r="D35" s="108">
        <v>158.2</v>
      </c>
      <c r="E35" s="108">
        <v>158.2</v>
      </c>
    </row>
    <row r="36" spans="1:5" ht="15.75">
      <c r="A36" s="52">
        <v>14</v>
      </c>
      <c r="B36" s="47" t="s">
        <v>20</v>
      </c>
      <c r="C36" s="53" t="s">
        <v>21</v>
      </c>
      <c r="D36" s="109">
        <v>570.089</v>
      </c>
      <c r="E36" s="71">
        <v>570.089</v>
      </c>
    </row>
    <row r="37" spans="1:5" ht="60">
      <c r="A37" s="52">
        <v>15</v>
      </c>
      <c r="B37" s="47" t="s">
        <v>98</v>
      </c>
      <c r="C37" s="53"/>
      <c r="D37" s="108"/>
      <c r="E37" s="108"/>
    </row>
    <row r="38" spans="1:5" ht="15" customHeight="1">
      <c r="A38" s="52" t="s">
        <v>129</v>
      </c>
      <c r="B38" s="47" t="s">
        <v>113</v>
      </c>
      <c r="C38" s="53" t="s">
        <v>58</v>
      </c>
      <c r="D38" s="108">
        <v>1.5</v>
      </c>
      <c r="E38" s="108">
        <v>1.5</v>
      </c>
    </row>
    <row r="39" spans="1:5" ht="15.75" customHeight="1">
      <c r="A39" s="52" t="s">
        <v>108</v>
      </c>
      <c r="B39" s="47" t="s">
        <v>55</v>
      </c>
      <c r="C39" s="53" t="s">
        <v>58</v>
      </c>
      <c r="D39" s="108">
        <v>0</v>
      </c>
      <c r="E39" s="108">
        <v>0</v>
      </c>
    </row>
    <row r="40" spans="1:5" ht="15.75" customHeight="1">
      <c r="A40" s="52" t="s">
        <v>109</v>
      </c>
      <c r="B40" s="47" t="s">
        <v>56</v>
      </c>
      <c r="C40" s="53" t="s">
        <v>58</v>
      </c>
      <c r="D40" s="108">
        <v>0.24</v>
      </c>
      <c r="E40" s="108">
        <v>0.24</v>
      </c>
    </row>
    <row r="41" spans="1:5" ht="31.5">
      <c r="A41" s="52">
        <v>16</v>
      </c>
      <c r="B41" s="47" t="s">
        <v>96</v>
      </c>
      <c r="C41" s="47" t="s">
        <v>59</v>
      </c>
      <c r="D41" s="108">
        <v>0</v>
      </c>
      <c r="E41" s="108">
        <v>0</v>
      </c>
    </row>
    <row r="42" spans="1:5" ht="15.75" hidden="1">
      <c r="A42" s="52" t="s">
        <v>130</v>
      </c>
      <c r="B42" s="48" t="s">
        <v>97</v>
      </c>
      <c r="C42" s="47"/>
      <c r="D42" s="47"/>
      <c r="E42" s="47"/>
    </row>
    <row r="43" spans="1:5" ht="15.75" hidden="1">
      <c r="A43" s="52" t="s">
        <v>131</v>
      </c>
      <c r="B43" s="48"/>
      <c r="C43" s="47"/>
      <c r="D43" s="47"/>
      <c r="E43" s="47"/>
    </row>
    <row r="44" spans="1:5" ht="15.75">
      <c r="A44" s="24">
        <v>17</v>
      </c>
      <c r="B44" s="25" t="s">
        <v>42</v>
      </c>
      <c r="C44" s="24" t="s">
        <v>35</v>
      </c>
      <c r="D44" s="108">
        <v>105.6</v>
      </c>
      <c r="E44" s="108">
        <v>105.6</v>
      </c>
    </row>
    <row r="45" spans="1:5" ht="31.5">
      <c r="A45" s="52">
        <v>18</v>
      </c>
      <c r="B45" s="36" t="s">
        <v>70</v>
      </c>
      <c r="C45" s="36"/>
      <c r="D45" s="108"/>
      <c r="E45" s="108"/>
    </row>
    <row r="46" spans="1:5" ht="15.75">
      <c r="A46" s="1" t="s">
        <v>132</v>
      </c>
      <c r="B46" s="66" t="s">
        <v>67</v>
      </c>
      <c r="C46" s="1" t="s">
        <v>35</v>
      </c>
      <c r="D46" s="107">
        <v>107.3</v>
      </c>
      <c r="E46" s="107">
        <v>107.3</v>
      </c>
    </row>
    <row r="47" spans="1:5" ht="15.75">
      <c r="A47" s="1" t="s">
        <v>133</v>
      </c>
      <c r="B47" s="66" t="s">
        <v>149</v>
      </c>
      <c r="C47" s="1" t="s">
        <v>35</v>
      </c>
      <c r="D47" s="107">
        <v>104.2</v>
      </c>
      <c r="E47" s="107">
        <v>104.2</v>
      </c>
    </row>
    <row r="48" spans="1:5" ht="15.75">
      <c r="A48" s="1" t="s">
        <v>134</v>
      </c>
      <c r="B48" s="66" t="s">
        <v>148</v>
      </c>
      <c r="C48" s="1" t="s">
        <v>35</v>
      </c>
      <c r="D48" s="107">
        <v>105.4</v>
      </c>
      <c r="E48" s="107">
        <v>105.4</v>
      </c>
    </row>
    <row r="49" spans="1:5" ht="15.75">
      <c r="A49" s="1" t="s">
        <v>135</v>
      </c>
      <c r="B49" s="66" t="s">
        <v>68</v>
      </c>
      <c r="C49" s="1" t="s">
        <v>35</v>
      </c>
      <c r="D49" s="107">
        <v>103</v>
      </c>
      <c r="E49" s="107">
        <v>103</v>
      </c>
    </row>
    <row r="50" spans="1:5" ht="15.75" hidden="1">
      <c r="A50" s="49" t="s">
        <v>136</v>
      </c>
      <c r="B50" s="49" t="s">
        <v>150</v>
      </c>
      <c r="C50" s="61" t="s">
        <v>35</v>
      </c>
      <c r="D50" s="63"/>
      <c r="E50" s="62">
        <v>99.8</v>
      </c>
    </row>
  </sheetData>
  <sheetProtection/>
  <mergeCells count="11">
    <mergeCell ref="B7:E7"/>
    <mergeCell ref="B4:E4"/>
    <mergeCell ref="C2:E2"/>
    <mergeCell ref="B6:E6"/>
    <mergeCell ref="A8:A10"/>
    <mergeCell ref="B8:B10"/>
    <mergeCell ref="C8:C10"/>
    <mergeCell ref="D8:E8"/>
    <mergeCell ref="D9:D10"/>
    <mergeCell ref="B5:E5"/>
    <mergeCell ref="E9:E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0" sqref="E20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15.00390625" style="26" customWidth="1"/>
    <col min="7" max="7" width="9.140625" style="26" customWidth="1"/>
    <col min="8" max="8" width="34.421875" style="26" customWidth="1"/>
    <col min="9" max="16384" width="9.140625" style="26" customWidth="1"/>
  </cols>
  <sheetData>
    <row r="1" spans="2:5" ht="44.25" customHeight="1">
      <c r="B1" s="27"/>
      <c r="C1" s="131" t="s">
        <v>190</v>
      </c>
      <c r="D1" s="131"/>
      <c r="E1" s="131"/>
    </row>
    <row r="2" spans="1:8" ht="18.75">
      <c r="A2" s="28"/>
      <c r="B2" s="29"/>
      <c r="C2" s="28"/>
      <c r="D2" s="28"/>
      <c r="E2" s="28"/>
      <c r="H2" s="33"/>
    </row>
    <row r="3" spans="1:8" ht="77.25" customHeight="1">
      <c r="A3" s="92"/>
      <c r="B3" s="135" t="s">
        <v>188</v>
      </c>
      <c r="C3" s="135"/>
      <c r="D3" s="135"/>
      <c r="E3" s="135"/>
      <c r="H3" s="30"/>
    </row>
    <row r="4" spans="1:5" ht="18.75">
      <c r="A4" s="93"/>
      <c r="B4" s="136" t="s">
        <v>171</v>
      </c>
      <c r="C4" s="137"/>
      <c r="D4" s="137"/>
      <c r="E4" s="137"/>
    </row>
    <row r="5" spans="1:5" ht="24.75" customHeight="1">
      <c r="A5" s="134" t="s">
        <v>14</v>
      </c>
      <c r="B5" s="134" t="s">
        <v>15</v>
      </c>
      <c r="C5" s="134" t="s">
        <v>16</v>
      </c>
      <c r="D5" s="134" t="s">
        <v>143</v>
      </c>
      <c r="E5" s="134" t="s">
        <v>144</v>
      </c>
    </row>
    <row r="6" spans="1:5" ht="47.25" customHeight="1">
      <c r="A6" s="134"/>
      <c r="B6" s="134"/>
      <c r="C6" s="134"/>
      <c r="D6" s="134"/>
      <c r="E6" s="134"/>
    </row>
    <row r="7" spans="1:5" ht="18" customHeight="1">
      <c r="A7" s="94">
        <v>1</v>
      </c>
      <c r="B7" s="94">
        <v>2</v>
      </c>
      <c r="C7" s="94">
        <v>3</v>
      </c>
      <c r="D7" s="94">
        <v>4</v>
      </c>
      <c r="E7" s="94">
        <v>5</v>
      </c>
    </row>
    <row r="8" spans="1:8" ht="31.5">
      <c r="A8" s="94">
        <v>1</v>
      </c>
      <c r="B8" s="95" t="s">
        <v>34</v>
      </c>
      <c r="C8" s="94" t="s">
        <v>35</v>
      </c>
      <c r="D8" s="96">
        <v>57.6</v>
      </c>
      <c r="E8" s="96">
        <v>88.6</v>
      </c>
      <c r="H8" s="30"/>
    </row>
    <row r="9" spans="1:5" ht="15.75">
      <c r="A9" s="94">
        <f>A8+1</f>
        <v>2</v>
      </c>
      <c r="B9" s="97" t="s">
        <v>36</v>
      </c>
      <c r="C9" s="94" t="s">
        <v>35</v>
      </c>
      <c r="D9" s="96">
        <v>0</v>
      </c>
      <c r="E9" s="96">
        <v>0</v>
      </c>
    </row>
    <row r="10" spans="1:5" ht="47.25">
      <c r="A10" s="94">
        <f>A9+1</f>
        <v>3</v>
      </c>
      <c r="B10" s="97" t="s">
        <v>51</v>
      </c>
      <c r="C10" s="94" t="s">
        <v>38</v>
      </c>
      <c r="D10" s="98">
        <v>0</v>
      </c>
      <c r="E10" s="96">
        <v>0</v>
      </c>
    </row>
    <row r="11" spans="1:5" ht="31.5">
      <c r="A11" s="94">
        <f>A10+1</f>
        <v>4</v>
      </c>
      <c r="B11" s="97" t="s">
        <v>39</v>
      </c>
      <c r="C11" s="94" t="s">
        <v>40</v>
      </c>
      <c r="D11" s="99">
        <v>8784</v>
      </c>
      <c r="E11" s="94">
        <v>8760</v>
      </c>
    </row>
    <row r="12" spans="1:5" ht="15.75">
      <c r="A12" s="94">
        <f>A11+1</f>
        <v>5</v>
      </c>
      <c r="B12" s="95" t="s">
        <v>52</v>
      </c>
      <c r="C12" s="94"/>
      <c r="D12" s="96"/>
      <c r="E12" s="96"/>
    </row>
    <row r="13" spans="1:5" ht="15.75">
      <c r="A13" s="94" t="s">
        <v>103</v>
      </c>
      <c r="B13" s="97" t="s">
        <v>54</v>
      </c>
      <c r="C13" s="94" t="s">
        <v>53</v>
      </c>
      <c r="D13" s="96">
        <v>1.22</v>
      </c>
      <c r="E13" s="96">
        <v>1.5</v>
      </c>
    </row>
    <row r="14" spans="1:5" ht="15.75" hidden="1">
      <c r="A14" s="94" t="s">
        <v>104</v>
      </c>
      <c r="B14" s="97" t="s">
        <v>55</v>
      </c>
      <c r="C14" s="94" t="s">
        <v>189</v>
      </c>
      <c r="D14" s="96">
        <v>0</v>
      </c>
      <c r="E14" s="96">
        <v>0</v>
      </c>
    </row>
    <row r="15" spans="1:5" ht="15.75" customHeight="1">
      <c r="A15" s="100" t="s">
        <v>104</v>
      </c>
      <c r="B15" s="97" t="s">
        <v>56</v>
      </c>
      <c r="C15" s="94" t="s">
        <v>53</v>
      </c>
      <c r="D15" s="96">
        <v>0.38</v>
      </c>
      <c r="E15" s="96">
        <v>0.24</v>
      </c>
    </row>
    <row r="16" spans="1:5" ht="15.75" customHeight="1">
      <c r="A16" s="94" t="s">
        <v>8</v>
      </c>
      <c r="B16" s="97" t="s">
        <v>57</v>
      </c>
      <c r="C16" s="101" t="s">
        <v>35</v>
      </c>
      <c r="D16" s="102">
        <v>100</v>
      </c>
      <c r="E16" s="96">
        <v>100</v>
      </c>
    </row>
    <row r="17" spans="1:5" ht="12.75">
      <c r="A17" s="93"/>
      <c r="B17" s="93"/>
      <c r="C17" s="93"/>
      <c r="D17" s="93"/>
      <c r="E17" s="93"/>
    </row>
  </sheetData>
  <sheetProtection/>
  <mergeCells count="8">
    <mergeCell ref="C1:E1"/>
    <mergeCell ref="A5:A6"/>
    <mergeCell ref="B5:B6"/>
    <mergeCell ref="C5:C6"/>
    <mergeCell ref="D5:D6"/>
    <mergeCell ref="E5:E6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5" sqref="E15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15.00390625" style="26" customWidth="1"/>
    <col min="7" max="7" width="9.140625" style="26" customWidth="1"/>
    <col min="8" max="8" width="34.421875" style="26" customWidth="1"/>
    <col min="9" max="16384" width="9.140625" style="26" customWidth="1"/>
  </cols>
  <sheetData>
    <row r="1" spans="2:5" ht="50.25" customHeight="1">
      <c r="B1" s="27"/>
      <c r="C1" s="131" t="s">
        <v>190</v>
      </c>
      <c r="D1" s="131"/>
      <c r="E1" s="131"/>
    </row>
    <row r="2" spans="1:8" ht="18.75">
      <c r="A2" s="28"/>
      <c r="B2" s="29"/>
      <c r="C2" s="28"/>
      <c r="D2" s="28"/>
      <c r="E2" s="28"/>
      <c r="H2" s="33"/>
    </row>
    <row r="3" spans="1:8" ht="77.25" customHeight="1">
      <c r="A3" s="92"/>
      <c r="B3" s="135" t="s">
        <v>188</v>
      </c>
      <c r="C3" s="135"/>
      <c r="D3" s="135"/>
      <c r="E3" s="135"/>
      <c r="H3" s="30"/>
    </row>
    <row r="4" spans="1:5" ht="18.75">
      <c r="A4" s="93"/>
      <c r="B4" s="136" t="s">
        <v>157</v>
      </c>
      <c r="C4" s="137"/>
      <c r="D4" s="137"/>
      <c r="E4" s="137"/>
    </row>
    <row r="5" spans="1:5" ht="24.75" customHeight="1">
      <c r="A5" s="134" t="s">
        <v>14</v>
      </c>
      <c r="B5" s="134" t="s">
        <v>15</v>
      </c>
      <c r="C5" s="134" t="s">
        <v>16</v>
      </c>
      <c r="D5" s="134" t="s">
        <v>143</v>
      </c>
      <c r="E5" s="134" t="s">
        <v>144</v>
      </c>
    </row>
    <row r="6" spans="1:5" ht="47.25" customHeight="1">
      <c r="A6" s="134"/>
      <c r="B6" s="134"/>
      <c r="C6" s="134"/>
      <c r="D6" s="134"/>
      <c r="E6" s="134"/>
    </row>
    <row r="7" spans="1:5" ht="18" customHeight="1">
      <c r="A7" s="94">
        <v>1</v>
      </c>
      <c r="B7" s="94">
        <v>2</v>
      </c>
      <c r="C7" s="94">
        <v>3</v>
      </c>
      <c r="D7" s="94">
        <v>4</v>
      </c>
      <c r="E7" s="94">
        <v>5</v>
      </c>
    </row>
    <row r="8" spans="1:8" ht="31.5">
      <c r="A8" s="94">
        <v>1</v>
      </c>
      <c r="B8" s="95" t="s">
        <v>34</v>
      </c>
      <c r="C8" s="94" t="s">
        <v>35</v>
      </c>
      <c r="D8" s="96">
        <v>57.6</v>
      </c>
      <c r="E8" s="96">
        <v>88.6</v>
      </c>
      <c r="H8" s="30"/>
    </row>
    <row r="9" spans="1:5" ht="15.75">
      <c r="A9" s="94">
        <f>A8+1</f>
        <v>2</v>
      </c>
      <c r="B9" s="97" t="s">
        <v>36</v>
      </c>
      <c r="C9" s="94" t="s">
        <v>35</v>
      </c>
      <c r="D9" s="96">
        <v>0</v>
      </c>
      <c r="E9" s="96">
        <v>0</v>
      </c>
    </row>
    <row r="10" spans="1:5" ht="47.25">
      <c r="A10" s="94">
        <f>A9+1</f>
        <v>3</v>
      </c>
      <c r="B10" s="97" t="s">
        <v>51</v>
      </c>
      <c r="C10" s="94" t="s">
        <v>38</v>
      </c>
      <c r="D10" s="98">
        <v>0</v>
      </c>
      <c r="E10" s="96">
        <v>0</v>
      </c>
    </row>
    <row r="11" spans="1:5" ht="31.5">
      <c r="A11" s="94">
        <f>A10+1</f>
        <v>4</v>
      </c>
      <c r="B11" s="97" t="s">
        <v>39</v>
      </c>
      <c r="C11" s="94" t="s">
        <v>40</v>
      </c>
      <c r="D11" s="99">
        <v>8784</v>
      </c>
      <c r="E11" s="94">
        <v>8760</v>
      </c>
    </row>
    <row r="12" spans="1:5" ht="15.75">
      <c r="A12" s="94">
        <f>A11+1</f>
        <v>5</v>
      </c>
      <c r="B12" s="95" t="s">
        <v>52</v>
      </c>
      <c r="C12" s="94"/>
      <c r="D12" s="96"/>
      <c r="E12" s="96"/>
    </row>
    <row r="13" spans="1:5" ht="15.75" hidden="1">
      <c r="A13" s="94" t="s">
        <v>103</v>
      </c>
      <c r="B13" s="97" t="s">
        <v>54</v>
      </c>
      <c r="C13" s="94" t="s">
        <v>53</v>
      </c>
      <c r="D13" s="96">
        <v>1.22</v>
      </c>
      <c r="E13" s="96">
        <v>0</v>
      </c>
    </row>
    <row r="14" spans="1:5" ht="15.75" hidden="1">
      <c r="A14" s="94" t="s">
        <v>104</v>
      </c>
      <c r="B14" s="97" t="s">
        <v>55</v>
      </c>
      <c r="C14" s="94" t="s">
        <v>189</v>
      </c>
      <c r="D14" s="96">
        <v>0</v>
      </c>
      <c r="E14" s="96">
        <v>0</v>
      </c>
    </row>
    <row r="15" spans="1:5" ht="15.75" customHeight="1">
      <c r="A15" s="100" t="s">
        <v>103</v>
      </c>
      <c r="B15" s="97" t="s">
        <v>56</v>
      </c>
      <c r="C15" s="94" t="s">
        <v>53</v>
      </c>
      <c r="D15" s="96">
        <v>0.38</v>
      </c>
      <c r="E15" s="96">
        <v>0.24</v>
      </c>
    </row>
    <row r="16" spans="1:5" ht="15.75" customHeight="1">
      <c r="A16" s="94" t="s">
        <v>8</v>
      </c>
      <c r="B16" s="97" t="s">
        <v>57</v>
      </c>
      <c r="C16" s="101" t="s">
        <v>35</v>
      </c>
      <c r="D16" s="102">
        <v>100</v>
      </c>
      <c r="E16" s="96">
        <v>100</v>
      </c>
    </row>
    <row r="17" spans="1:5" ht="12.75">
      <c r="A17" s="93"/>
      <c r="B17" s="93"/>
      <c r="C17" s="93"/>
      <c r="D17" s="93"/>
      <c r="E17" s="93"/>
    </row>
  </sheetData>
  <sheetProtection/>
  <mergeCells count="8">
    <mergeCell ref="C1:E1"/>
    <mergeCell ref="B3:E3"/>
    <mergeCell ref="B4:E4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17" sqref="D17"/>
    </sheetView>
  </sheetViews>
  <sheetFormatPr defaultColWidth="9.140625" defaultRowHeight="12.75"/>
  <cols>
    <col min="1" max="1" width="7.7109375" style="17" customWidth="1"/>
    <col min="2" max="2" width="38.28125" style="17" customWidth="1"/>
    <col min="3" max="3" width="11.140625" style="17" customWidth="1"/>
    <col min="4" max="4" width="13.8515625" style="17" customWidth="1"/>
    <col min="5" max="5" width="13.28125" style="17" customWidth="1"/>
    <col min="6" max="6" width="9.140625" style="17" customWidth="1"/>
    <col min="7" max="7" width="17.8515625" style="17" customWidth="1"/>
    <col min="8" max="16384" width="9.140625" style="17" customWidth="1"/>
  </cols>
  <sheetData>
    <row r="1" spans="1:5" ht="51.75" customHeight="1">
      <c r="A1" s="18"/>
      <c r="B1" s="18"/>
      <c r="C1" s="131" t="s">
        <v>190</v>
      </c>
      <c r="D1" s="131"/>
      <c r="E1" s="131"/>
    </row>
    <row r="2" spans="1:5" ht="18.75">
      <c r="A2" s="18"/>
      <c r="B2" s="19"/>
      <c r="C2" s="18"/>
      <c r="D2" s="18"/>
      <c r="E2" s="18"/>
    </row>
    <row r="3" spans="2:12" ht="71.25" customHeight="1">
      <c r="B3" s="135" t="s">
        <v>188</v>
      </c>
      <c r="C3" s="135"/>
      <c r="D3" s="135"/>
      <c r="E3" s="135"/>
      <c r="I3" s="140"/>
      <c r="J3" s="140"/>
      <c r="K3" s="140"/>
      <c r="L3" s="140"/>
    </row>
    <row r="4" spans="2:9" ht="15.75">
      <c r="B4" s="142" t="s">
        <v>147</v>
      </c>
      <c r="C4" s="142"/>
      <c r="D4" s="142"/>
      <c r="E4" s="142"/>
      <c r="I4" s="26"/>
    </row>
    <row r="5" spans="1:12" ht="24.75" customHeight="1">
      <c r="A5" s="138" t="s">
        <v>14</v>
      </c>
      <c r="B5" s="143" t="s">
        <v>15</v>
      </c>
      <c r="C5" s="138" t="s">
        <v>16</v>
      </c>
      <c r="D5" s="143" t="s">
        <v>143</v>
      </c>
      <c r="E5" s="143" t="s">
        <v>144</v>
      </c>
      <c r="I5" s="141"/>
      <c r="J5" s="141"/>
      <c r="K5" s="141"/>
      <c r="L5" s="141"/>
    </row>
    <row r="6" spans="1:9" ht="15.75" customHeight="1">
      <c r="A6" s="139"/>
      <c r="B6" s="138"/>
      <c r="C6" s="139"/>
      <c r="D6" s="138"/>
      <c r="E6" s="138"/>
      <c r="I6" s="26"/>
    </row>
    <row r="7" spans="1:9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I7" s="26"/>
    </row>
    <row r="8" spans="1:12" ht="35.25" customHeight="1">
      <c r="A8" s="20">
        <v>1</v>
      </c>
      <c r="B8" s="21" t="s">
        <v>34</v>
      </c>
      <c r="C8" s="20" t="s">
        <v>35</v>
      </c>
      <c r="D8" s="23">
        <v>33.4</v>
      </c>
      <c r="E8" s="23">
        <v>33</v>
      </c>
      <c r="I8" s="140"/>
      <c r="J8" s="140"/>
      <c r="K8" s="140"/>
      <c r="L8" s="140"/>
    </row>
    <row r="9" spans="1:5" ht="37.5" customHeight="1">
      <c r="A9" s="20">
        <f>A8+1</f>
        <v>2</v>
      </c>
      <c r="B9" s="22" t="s">
        <v>37</v>
      </c>
      <c r="C9" s="20" t="s">
        <v>38</v>
      </c>
      <c r="D9" s="23">
        <v>0</v>
      </c>
      <c r="E9" s="23">
        <v>0</v>
      </c>
    </row>
    <row r="10" spans="1:5" ht="34.5" customHeight="1">
      <c r="A10" s="20">
        <f>A9+1</f>
        <v>3</v>
      </c>
      <c r="B10" s="22" t="s">
        <v>39</v>
      </c>
      <c r="C10" s="20" t="s">
        <v>40</v>
      </c>
      <c r="D10" s="20">
        <v>8784</v>
      </c>
      <c r="E10" s="20">
        <v>8760</v>
      </c>
    </row>
    <row r="11" spans="1:5" ht="31.5">
      <c r="A11" s="20" t="s">
        <v>5</v>
      </c>
      <c r="B11" s="21" t="s">
        <v>41</v>
      </c>
      <c r="C11" s="20" t="s">
        <v>58</v>
      </c>
      <c r="D11" s="23">
        <v>1.12</v>
      </c>
      <c r="E11" s="23">
        <v>1.2</v>
      </c>
    </row>
    <row r="12" spans="1:5" ht="20.25" customHeight="1" hidden="1">
      <c r="A12" s="24" t="s">
        <v>1</v>
      </c>
      <c r="B12" s="40" t="s">
        <v>76</v>
      </c>
      <c r="C12" s="32" t="s">
        <v>58</v>
      </c>
      <c r="D12" s="41">
        <v>0</v>
      </c>
      <c r="E12" s="41">
        <v>0</v>
      </c>
    </row>
    <row r="13" spans="1:5" ht="23.25" customHeight="1" hidden="1">
      <c r="A13" s="24" t="s">
        <v>7</v>
      </c>
      <c r="B13" s="40" t="s">
        <v>105</v>
      </c>
      <c r="C13" s="32" t="s">
        <v>58</v>
      </c>
      <c r="D13" s="41">
        <v>0</v>
      </c>
      <c r="E13" s="41">
        <v>0</v>
      </c>
    </row>
  </sheetData>
  <sheetProtection/>
  <mergeCells count="11">
    <mergeCell ref="C1:E1"/>
    <mergeCell ref="B5:B6"/>
    <mergeCell ref="D5:D6"/>
    <mergeCell ref="E5:E6"/>
    <mergeCell ref="A5:A6"/>
    <mergeCell ref="C5:C6"/>
    <mergeCell ref="B3:E3"/>
    <mergeCell ref="I3:L3"/>
    <mergeCell ref="I5:L5"/>
    <mergeCell ref="I8:L8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6" sqref="B6:E10"/>
    </sheetView>
  </sheetViews>
  <sheetFormatPr defaultColWidth="16.140625" defaultRowHeight="12.75"/>
  <cols>
    <col min="1" max="1" width="6.140625" style="34" customWidth="1"/>
    <col min="2" max="2" width="26.421875" style="34" customWidth="1"/>
    <col min="3" max="3" width="14.8515625" style="34" customWidth="1"/>
    <col min="4" max="4" width="17.00390625" style="34" customWidth="1"/>
    <col min="5" max="5" width="17.28125" style="34" customWidth="1"/>
    <col min="6" max="16384" width="16.140625" style="34" customWidth="1"/>
  </cols>
  <sheetData>
    <row r="1" spans="1:6" ht="60" customHeight="1">
      <c r="A1" s="104"/>
      <c r="B1" s="104"/>
      <c r="C1" s="144" t="s">
        <v>191</v>
      </c>
      <c r="D1" s="144"/>
      <c r="E1" s="144"/>
      <c r="F1" s="103"/>
    </row>
    <row r="2" spans="1:5" ht="15.75" customHeight="1">
      <c r="A2" s="104"/>
      <c r="B2" s="104"/>
      <c r="C2" s="104"/>
      <c r="D2" s="104"/>
      <c r="E2" s="104"/>
    </row>
    <row r="3" spans="1:12" ht="57.75" customHeight="1">
      <c r="A3" s="104"/>
      <c r="B3" s="135" t="s">
        <v>192</v>
      </c>
      <c r="C3" s="135"/>
      <c r="D3" s="135"/>
      <c r="E3" s="135"/>
      <c r="K3" s="141"/>
      <c r="L3" s="141"/>
    </row>
    <row r="4" spans="1:5" ht="17.25" customHeight="1">
      <c r="A4" s="147"/>
      <c r="B4" s="147"/>
      <c r="C4" s="147"/>
      <c r="D4" s="147"/>
      <c r="E4" s="147"/>
    </row>
    <row r="5" spans="1:5" ht="15">
      <c r="A5" s="104"/>
      <c r="B5" s="104"/>
      <c r="C5" s="104"/>
      <c r="D5" s="104"/>
      <c r="E5" s="104"/>
    </row>
    <row r="6" spans="1:5" s="35" customFormat="1" ht="23.25" customHeight="1">
      <c r="A6" s="148" t="s">
        <v>14</v>
      </c>
      <c r="B6" s="145" t="s">
        <v>43</v>
      </c>
      <c r="C6" s="145" t="s">
        <v>16</v>
      </c>
      <c r="D6" s="145" t="s">
        <v>44</v>
      </c>
      <c r="E6" s="145"/>
    </row>
    <row r="7" spans="1:5" s="35" customFormat="1" ht="74.25" customHeight="1">
      <c r="A7" s="149"/>
      <c r="B7" s="145"/>
      <c r="C7" s="145"/>
      <c r="D7" s="105" t="s">
        <v>112</v>
      </c>
      <c r="E7" s="105" t="s">
        <v>106</v>
      </c>
    </row>
    <row r="8" spans="1:5" s="35" customFormat="1" ht="18.75">
      <c r="A8" s="106">
        <v>1</v>
      </c>
      <c r="B8" s="106">
        <v>2</v>
      </c>
      <c r="C8" s="106">
        <v>3</v>
      </c>
      <c r="D8" s="106">
        <v>4</v>
      </c>
      <c r="E8" s="106">
        <v>5</v>
      </c>
    </row>
    <row r="9" spans="1:5" s="35" customFormat="1" ht="18.75">
      <c r="A9" s="106">
        <v>1</v>
      </c>
      <c r="B9" s="105" t="s">
        <v>66</v>
      </c>
      <c r="C9" s="145"/>
      <c r="D9" s="145"/>
      <c r="E9" s="145"/>
    </row>
    <row r="10" spans="1:5" s="35" customFormat="1" ht="55.5" customHeight="1">
      <c r="A10" s="106" t="s">
        <v>2</v>
      </c>
      <c r="B10" s="105" t="s">
        <v>45</v>
      </c>
      <c r="C10" s="106" t="s">
        <v>46</v>
      </c>
      <c r="D10" s="106">
        <v>12.17</v>
      </c>
      <c r="E10" s="106">
        <v>12.82</v>
      </c>
    </row>
    <row r="11" spans="1:5" ht="15">
      <c r="A11" s="104"/>
      <c r="B11" s="104"/>
      <c r="C11" s="104"/>
      <c r="D11" s="104"/>
      <c r="E11" s="104"/>
    </row>
    <row r="12" spans="1:5" ht="81.75" customHeight="1">
      <c r="A12" s="146" t="s">
        <v>193</v>
      </c>
      <c r="B12" s="146"/>
      <c r="C12" s="146"/>
      <c r="D12" s="146"/>
      <c r="E12" s="146"/>
    </row>
  </sheetData>
  <sheetProtection/>
  <mergeCells count="10">
    <mergeCell ref="C1:E1"/>
    <mergeCell ref="B3:E3"/>
    <mergeCell ref="C9:E9"/>
    <mergeCell ref="K3:L3"/>
    <mergeCell ref="A12:E12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6" sqref="B6:E10"/>
    </sheetView>
  </sheetViews>
  <sheetFormatPr defaultColWidth="16.140625" defaultRowHeight="12.75"/>
  <cols>
    <col min="1" max="1" width="6.140625" style="34" customWidth="1"/>
    <col min="2" max="2" width="26.421875" style="34" customWidth="1"/>
    <col min="3" max="3" width="14.8515625" style="34" customWidth="1"/>
    <col min="4" max="4" width="17.00390625" style="34" customWidth="1"/>
    <col min="5" max="5" width="17.28125" style="34" customWidth="1"/>
    <col min="6" max="16384" width="16.140625" style="34" customWidth="1"/>
  </cols>
  <sheetData>
    <row r="1" spans="1:6" ht="60" customHeight="1">
      <c r="A1" s="104"/>
      <c r="B1" s="104"/>
      <c r="C1" s="144" t="s">
        <v>191</v>
      </c>
      <c r="D1" s="144"/>
      <c r="E1" s="144"/>
      <c r="F1" s="103"/>
    </row>
    <row r="2" spans="1:5" ht="15.75" customHeight="1">
      <c r="A2" s="104"/>
      <c r="B2" s="104"/>
      <c r="C2" s="104"/>
      <c r="D2" s="104"/>
      <c r="E2" s="104"/>
    </row>
    <row r="3" spans="1:12" ht="57.75" customHeight="1">
      <c r="A3" s="104"/>
      <c r="B3" s="135" t="s">
        <v>195</v>
      </c>
      <c r="C3" s="135"/>
      <c r="D3" s="135"/>
      <c r="E3" s="135"/>
      <c r="K3" s="141"/>
      <c r="L3" s="141"/>
    </row>
    <row r="4" spans="1:5" ht="17.25" customHeight="1">
      <c r="A4" s="147"/>
      <c r="B4" s="147"/>
      <c r="C4" s="147"/>
      <c r="D4" s="147"/>
      <c r="E4" s="147"/>
    </row>
    <row r="5" spans="1:5" ht="15">
      <c r="A5" s="104"/>
      <c r="B5" s="104"/>
      <c r="C5" s="104"/>
      <c r="D5" s="104"/>
      <c r="E5" s="104"/>
    </row>
    <row r="6" spans="1:5" s="35" customFormat="1" ht="23.25" customHeight="1">
      <c r="A6" s="148" t="s">
        <v>14</v>
      </c>
      <c r="B6" s="145" t="s">
        <v>43</v>
      </c>
      <c r="C6" s="145" t="s">
        <v>16</v>
      </c>
      <c r="D6" s="145" t="s">
        <v>44</v>
      </c>
      <c r="E6" s="145"/>
    </row>
    <row r="7" spans="1:5" s="35" customFormat="1" ht="74.25" customHeight="1">
      <c r="A7" s="149"/>
      <c r="B7" s="145"/>
      <c r="C7" s="145"/>
      <c r="D7" s="105" t="s">
        <v>112</v>
      </c>
      <c r="E7" s="105" t="s">
        <v>106</v>
      </c>
    </row>
    <row r="8" spans="1:5" s="35" customFormat="1" ht="18.75">
      <c r="A8" s="106">
        <v>1</v>
      </c>
      <c r="B8" s="106">
        <v>2</v>
      </c>
      <c r="C8" s="106">
        <v>3</v>
      </c>
      <c r="D8" s="106">
        <v>4</v>
      </c>
      <c r="E8" s="106">
        <v>5</v>
      </c>
    </row>
    <row r="9" spans="1:5" s="35" customFormat="1" ht="37.5">
      <c r="A9" s="106">
        <v>1</v>
      </c>
      <c r="B9" s="105" t="s">
        <v>196</v>
      </c>
      <c r="C9" s="145"/>
      <c r="D9" s="145"/>
      <c r="E9" s="145"/>
    </row>
    <row r="10" spans="1:5" s="35" customFormat="1" ht="55.5" customHeight="1">
      <c r="A10" s="106" t="s">
        <v>2</v>
      </c>
      <c r="B10" s="105" t="s">
        <v>45</v>
      </c>
      <c r="C10" s="106" t="s">
        <v>46</v>
      </c>
      <c r="D10" s="106">
        <v>1.98</v>
      </c>
      <c r="E10" s="106">
        <v>2.04</v>
      </c>
    </row>
    <row r="11" spans="1:5" ht="15">
      <c r="A11" s="104"/>
      <c r="B11" s="104"/>
      <c r="C11" s="104"/>
      <c r="D11" s="104"/>
      <c r="E11" s="104"/>
    </row>
    <row r="12" spans="1:5" ht="81.75" customHeight="1">
      <c r="A12" s="146" t="s">
        <v>193</v>
      </c>
      <c r="B12" s="146"/>
      <c r="C12" s="146"/>
      <c r="D12" s="146"/>
      <c r="E12" s="146"/>
    </row>
  </sheetData>
  <sheetProtection/>
  <mergeCells count="10">
    <mergeCell ref="A12:E12"/>
    <mergeCell ref="C9:E9"/>
    <mergeCell ref="C1:E1"/>
    <mergeCell ref="B3:E3"/>
    <mergeCell ref="K3:L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9" sqref="C9:E9"/>
    </sheetView>
  </sheetViews>
  <sheetFormatPr defaultColWidth="9.140625" defaultRowHeight="12.75"/>
  <cols>
    <col min="1" max="1" width="5.8515625" style="34" customWidth="1"/>
    <col min="2" max="2" width="28.140625" style="34" customWidth="1"/>
    <col min="3" max="3" width="14.140625" style="34" customWidth="1"/>
    <col min="4" max="4" width="16.00390625" style="34" customWidth="1"/>
    <col min="5" max="5" width="18.28125" style="34" customWidth="1"/>
    <col min="6" max="16384" width="9.140625" style="34" customWidth="1"/>
  </cols>
  <sheetData>
    <row r="1" spans="1:6" ht="60" customHeight="1">
      <c r="A1" s="104"/>
      <c r="B1" s="104"/>
      <c r="C1" s="144" t="s">
        <v>191</v>
      </c>
      <c r="D1" s="144"/>
      <c r="E1" s="144"/>
      <c r="F1" s="103"/>
    </row>
    <row r="2" spans="1:5" ht="15.75" customHeight="1">
      <c r="A2" s="104"/>
      <c r="B2" s="104"/>
      <c r="C2" s="104"/>
      <c r="D2" s="104"/>
      <c r="E2" s="104"/>
    </row>
    <row r="3" spans="1:12" ht="57.75" customHeight="1">
      <c r="A3" s="104"/>
      <c r="B3" s="135" t="s">
        <v>194</v>
      </c>
      <c r="C3" s="135"/>
      <c r="D3" s="135"/>
      <c r="E3" s="135"/>
      <c r="K3" s="141"/>
      <c r="L3" s="141"/>
    </row>
    <row r="4" spans="1:5" ht="17.25" customHeight="1">
      <c r="A4" s="147"/>
      <c r="B4" s="147"/>
      <c r="C4" s="147"/>
      <c r="D4" s="147"/>
      <c r="E4" s="147"/>
    </row>
    <row r="5" spans="1:5" ht="15">
      <c r="A5" s="104"/>
      <c r="B5" s="104"/>
      <c r="C5" s="104"/>
      <c r="D5" s="104"/>
      <c r="E5" s="104"/>
    </row>
    <row r="6" spans="1:5" s="35" customFormat="1" ht="23.25" customHeight="1">
      <c r="A6" s="148" t="s">
        <v>14</v>
      </c>
      <c r="B6" s="145" t="s">
        <v>43</v>
      </c>
      <c r="C6" s="145" t="s">
        <v>16</v>
      </c>
      <c r="D6" s="145" t="s">
        <v>44</v>
      </c>
      <c r="E6" s="145"/>
    </row>
    <row r="7" spans="1:5" s="35" customFormat="1" ht="74.25" customHeight="1">
      <c r="A7" s="149"/>
      <c r="B7" s="145"/>
      <c r="C7" s="145"/>
      <c r="D7" s="105" t="s">
        <v>112</v>
      </c>
      <c r="E7" s="105" t="s">
        <v>106</v>
      </c>
    </row>
    <row r="8" spans="1:5" s="35" customFormat="1" ht="18.75">
      <c r="A8" s="106">
        <v>1</v>
      </c>
      <c r="B8" s="106">
        <v>2</v>
      </c>
      <c r="C8" s="106">
        <v>3</v>
      </c>
      <c r="D8" s="106">
        <v>4</v>
      </c>
      <c r="E8" s="106">
        <v>5</v>
      </c>
    </row>
    <row r="9" spans="1:5" s="35" customFormat="1" ht="18.75">
      <c r="A9" s="106">
        <v>1</v>
      </c>
      <c r="B9" s="105" t="s">
        <v>146</v>
      </c>
      <c r="C9" s="150"/>
      <c r="D9" s="151"/>
      <c r="E9" s="152"/>
    </row>
    <row r="10" spans="1:5" s="35" customFormat="1" ht="55.5" customHeight="1">
      <c r="A10" s="106" t="s">
        <v>2</v>
      </c>
      <c r="B10" s="105" t="s">
        <v>45</v>
      </c>
      <c r="C10" s="106" t="s">
        <v>46</v>
      </c>
      <c r="D10" s="106">
        <v>16.89</v>
      </c>
      <c r="E10" s="106">
        <v>16.89</v>
      </c>
    </row>
    <row r="11" spans="1:5" ht="15">
      <c r="A11" s="104"/>
      <c r="B11" s="104"/>
      <c r="C11" s="104"/>
      <c r="D11" s="104"/>
      <c r="E11" s="104"/>
    </row>
    <row r="12" spans="1:5" ht="78.75" customHeight="1">
      <c r="A12" s="146" t="s">
        <v>193</v>
      </c>
      <c r="B12" s="146"/>
      <c r="C12" s="146"/>
      <c r="D12" s="146"/>
      <c r="E12" s="146"/>
    </row>
  </sheetData>
  <sheetProtection/>
  <mergeCells count="10">
    <mergeCell ref="C1:E1"/>
    <mergeCell ref="A12:E12"/>
    <mergeCell ref="C9:E9"/>
    <mergeCell ref="B3:E3"/>
    <mergeCell ref="K3:L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23">
      <selection activeCell="J33" sqref="J33"/>
    </sheetView>
  </sheetViews>
  <sheetFormatPr defaultColWidth="9.140625" defaultRowHeight="12.75"/>
  <cols>
    <col min="2" max="2" width="28.57421875" style="0" customWidth="1"/>
    <col min="3" max="3" width="15.140625" style="0" customWidth="1"/>
    <col min="4" max="4" width="15.421875" style="0" customWidth="1"/>
    <col min="5" max="5" width="15.00390625" style="0" customWidth="1"/>
  </cols>
  <sheetData>
    <row r="2" spans="1:5" ht="18.75" customHeight="1">
      <c r="A2" s="4"/>
      <c r="B2" s="4"/>
      <c r="C2" s="114" t="s">
        <v>154</v>
      </c>
      <c r="D2" s="114"/>
      <c r="E2" s="114"/>
    </row>
    <row r="3" spans="1:5" ht="18.75">
      <c r="A3" s="4"/>
      <c r="B3" s="4"/>
      <c r="C3" s="114"/>
      <c r="D3" s="114"/>
      <c r="E3" s="114"/>
    </row>
    <row r="4" spans="1:5" ht="18.75">
      <c r="A4" s="4"/>
      <c r="B4" s="4"/>
      <c r="C4" s="69"/>
      <c r="D4" s="69"/>
      <c r="E4" s="69"/>
    </row>
    <row r="5" spans="1:5" ht="18.75" customHeight="1">
      <c r="A5" s="51"/>
      <c r="B5" s="113" t="s">
        <v>22</v>
      </c>
      <c r="C5" s="113"/>
      <c r="D5" s="113"/>
      <c r="E5" s="113"/>
    </row>
    <row r="6" spans="1:5" ht="17.25" customHeight="1">
      <c r="A6" s="51"/>
      <c r="B6" s="121" t="s">
        <v>198</v>
      </c>
      <c r="C6" s="121"/>
      <c r="D6" s="121"/>
      <c r="E6" s="121"/>
    </row>
    <row r="7" spans="1:5" ht="17.25" customHeight="1">
      <c r="A7" s="51"/>
      <c r="B7" s="121"/>
      <c r="C7" s="121"/>
      <c r="D7" s="121"/>
      <c r="E7" s="121"/>
    </row>
    <row r="8" spans="1:5" ht="18.75">
      <c r="A8" s="5"/>
      <c r="B8" s="115" t="s">
        <v>155</v>
      </c>
      <c r="C8" s="115"/>
      <c r="D8" s="115"/>
      <c r="E8" s="115"/>
    </row>
    <row r="9" spans="1:5" ht="15.75">
      <c r="A9" s="51"/>
      <c r="B9" s="122" t="s">
        <v>157</v>
      </c>
      <c r="C9" s="122"/>
      <c r="D9" s="122"/>
      <c r="E9" s="122"/>
    </row>
    <row r="10" spans="1:5" ht="15.75">
      <c r="A10" s="116" t="s">
        <v>14</v>
      </c>
      <c r="B10" s="116" t="s">
        <v>15</v>
      </c>
      <c r="C10" s="116" t="s">
        <v>16</v>
      </c>
      <c r="D10" s="119" t="s">
        <v>60</v>
      </c>
      <c r="E10" s="120"/>
    </row>
    <row r="11" spans="1:5" ht="12.75">
      <c r="A11" s="117"/>
      <c r="B11" s="117"/>
      <c r="C11" s="117"/>
      <c r="D11" s="116" t="s">
        <v>23</v>
      </c>
      <c r="E11" s="116" t="s">
        <v>24</v>
      </c>
    </row>
    <row r="12" spans="1:5" ht="12.75">
      <c r="A12" s="118"/>
      <c r="B12" s="118"/>
      <c r="C12" s="118"/>
      <c r="D12" s="118"/>
      <c r="E12" s="118"/>
    </row>
    <row r="13" spans="1:5" ht="15.75">
      <c r="A13" s="52">
        <v>1</v>
      </c>
      <c r="B13" s="52">
        <v>2</v>
      </c>
      <c r="C13" s="52">
        <v>3</v>
      </c>
      <c r="D13" s="52">
        <v>4</v>
      </c>
      <c r="E13" s="52">
        <v>5</v>
      </c>
    </row>
    <row r="14" spans="1:5" ht="31.5">
      <c r="A14" s="52">
        <v>1</v>
      </c>
      <c r="B14" s="46" t="s">
        <v>25</v>
      </c>
      <c r="C14" s="52" t="s">
        <v>31</v>
      </c>
      <c r="D14" s="71">
        <v>11.95</v>
      </c>
      <c r="E14" s="71">
        <v>11.95</v>
      </c>
    </row>
    <row r="15" spans="1:5" ht="47.25" hidden="1">
      <c r="A15" s="52">
        <v>2</v>
      </c>
      <c r="B15" s="46" t="s">
        <v>26</v>
      </c>
      <c r="C15" s="52" t="s">
        <v>32</v>
      </c>
      <c r="D15" s="107">
        <v>3</v>
      </c>
      <c r="E15" s="107">
        <v>3</v>
      </c>
    </row>
    <row r="16" spans="1:5" ht="47.25" hidden="1">
      <c r="A16" s="52">
        <v>3</v>
      </c>
      <c r="B16" s="46" t="s">
        <v>27</v>
      </c>
      <c r="C16" s="52" t="s">
        <v>32</v>
      </c>
      <c r="D16" s="107">
        <v>0</v>
      </c>
      <c r="E16" s="107">
        <v>0</v>
      </c>
    </row>
    <row r="17" spans="1:5" ht="35.25" customHeight="1">
      <c r="A17" s="52">
        <v>2</v>
      </c>
      <c r="B17" s="46" t="s">
        <v>158</v>
      </c>
      <c r="C17" s="52" t="s">
        <v>32</v>
      </c>
      <c r="D17" s="107">
        <v>1</v>
      </c>
      <c r="E17" s="107">
        <v>1</v>
      </c>
    </row>
    <row r="18" spans="1:5" ht="31.5" hidden="1">
      <c r="A18" s="52">
        <v>5</v>
      </c>
      <c r="B18" s="46" t="s">
        <v>29</v>
      </c>
      <c r="C18" s="52" t="s">
        <v>33</v>
      </c>
      <c r="D18" s="53">
        <v>2.7</v>
      </c>
      <c r="E18" s="53">
        <v>2.7</v>
      </c>
    </row>
    <row r="19" spans="1:5" ht="31.5" hidden="1">
      <c r="A19" s="52">
        <v>6</v>
      </c>
      <c r="B19" s="46" t="s">
        <v>30</v>
      </c>
      <c r="C19" s="52" t="s">
        <v>33</v>
      </c>
      <c r="D19" s="107">
        <v>0.88</v>
      </c>
      <c r="E19" s="71">
        <v>0.88</v>
      </c>
    </row>
    <row r="20" spans="1:5" ht="47.25" hidden="1">
      <c r="A20" s="52">
        <v>7</v>
      </c>
      <c r="B20" s="46" t="s">
        <v>117</v>
      </c>
      <c r="C20" s="52" t="s">
        <v>17</v>
      </c>
      <c r="D20" s="108">
        <v>291.2</v>
      </c>
      <c r="E20" s="108">
        <v>291.2</v>
      </c>
    </row>
    <row r="21" spans="1:5" ht="15.75" hidden="1">
      <c r="A21" s="52" t="s">
        <v>9</v>
      </c>
      <c r="B21" s="55" t="s">
        <v>118</v>
      </c>
      <c r="C21" s="52" t="s">
        <v>17</v>
      </c>
      <c r="D21" s="108">
        <v>0</v>
      </c>
      <c r="E21" s="108">
        <v>0</v>
      </c>
    </row>
    <row r="22" spans="1:5" ht="15.75" hidden="1">
      <c r="A22" s="52" t="s">
        <v>10</v>
      </c>
      <c r="B22" s="56" t="s">
        <v>119</v>
      </c>
      <c r="C22" s="52" t="s">
        <v>17</v>
      </c>
      <c r="D22" s="108">
        <v>291.2</v>
      </c>
      <c r="E22" s="108">
        <v>291.2</v>
      </c>
    </row>
    <row r="23" spans="1:5" ht="39.75" customHeight="1">
      <c r="A23" s="52">
        <v>3</v>
      </c>
      <c r="B23" s="36" t="s">
        <v>107</v>
      </c>
      <c r="C23" s="52" t="s">
        <v>17</v>
      </c>
      <c r="D23" s="108">
        <v>0</v>
      </c>
      <c r="E23" s="108">
        <v>0</v>
      </c>
    </row>
    <row r="24" spans="1:5" ht="31.5">
      <c r="A24" s="52">
        <v>4</v>
      </c>
      <c r="B24" s="36" t="s">
        <v>120</v>
      </c>
      <c r="C24" s="52" t="s">
        <v>17</v>
      </c>
      <c r="D24" s="108">
        <v>267</v>
      </c>
      <c r="E24" s="108">
        <v>267</v>
      </c>
    </row>
    <row r="25" spans="1:5" ht="31.5">
      <c r="A25" s="52">
        <v>5</v>
      </c>
      <c r="B25" s="46" t="s">
        <v>123</v>
      </c>
      <c r="C25" s="52" t="s">
        <v>17</v>
      </c>
      <c r="D25" s="108">
        <f>D20+D24</f>
        <v>558.2</v>
      </c>
      <c r="E25" s="108">
        <f>E20+E24</f>
        <v>558.2</v>
      </c>
    </row>
    <row r="26" spans="1:5" ht="15.75">
      <c r="A26" s="52" t="s">
        <v>103</v>
      </c>
      <c r="B26" s="57" t="s">
        <v>121</v>
      </c>
      <c r="C26" s="52" t="s">
        <v>17</v>
      </c>
      <c r="D26" s="108">
        <v>558.2</v>
      </c>
      <c r="E26" s="108">
        <v>558.2</v>
      </c>
    </row>
    <row r="27" spans="1:5" ht="15.75">
      <c r="A27" s="52" t="s">
        <v>104</v>
      </c>
      <c r="B27" s="57" t="s">
        <v>122</v>
      </c>
      <c r="C27" s="52" t="s">
        <v>17</v>
      </c>
      <c r="D27" s="108">
        <v>0</v>
      </c>
      <c r="E27" s="108">
        <v>0</v>
      </c>
    </row>
    <row r="28" spans="1:5" ht="30">
      <c r="A28" s="52">
        <v>6</v>
      </c>
      <c r="B28" s="57" t="s">
        <v>124</v>
      </c>
      <c r="C28" s="52" t="s">
        <v>17</v>
      </c>
      <c r="D28" s="108">
        <v>0</v>
      </c>
      <c r="E28" s="108">
        <v>0</v>
      </c>
    </row>
    <row r="29" spans="1:5" ht="31.5">
      <c r="A29" s="52">
        <v>7</v>
      </c>
      <c r="B29" s="46" t="s">
        <v>18</v>
      </c>
      <c r="C29" s="52" t="s">
        <v>17</v>
      </c>
      <c r="D29" s="108">
        <v>0</v>
      </c>
      <c r="E29" s="108">
        <v>0</v>
      </c>
    </row>
    <row r="30" spans="1:5" ht="31.5">
      <c r="A30" s="52">
        <v>8</v>
      </c>
      <c r="B30" s="36" t="s">
        <v>125</v>
      </c>
      <c r="C30" s="52" t="s">
        <v>17</v>
      </c>
      <c r="D30" s="108">
        <v>558.2</v>
      </c>
      <c r="E30" s="108">
        <v>558.2</v>
      </c>
    </row>
    <row r="31" spans="1:5" ht="15.75">
      <c r="A31" s="52" t="s">
        <v>159</v>
      </c>
      <c r="B31" s="36" t="s">
        <v>63</v>
      </c>
      <c r="C31" s="52" t="s">
        <v>17</v>
      </c>
      <c r="D31" s="108">
        <v>0</v>
      </c>
      <c r="E31" s="108">
        <v>0</v>
      </c>
    </row>
    <row r="32" spans="1:5" ht="15.75">
      <c r="A32" s="70" t="s">
        <v>160</v>
      </c>
      <c r="B32" s="36" t="s">
        <v>69</v>
      </c>
      <c r="C32" s="52" t="s">
        <v>17</v>
      </c>
      <c r="D32" s="108">
        <v>97.89</v>
      </c>
      <c r="E32" s="108">
        <v>97.89</v>
      </c>
    </row>
    <row r="33" spans="1:5" ht="15.75">
      <c r="A33" s="52" t="s">
        <v>161</v>
      </c>
      <c r="B33" s="36" t="s">
        <v>19</v>
      </c>
      <c r="C33" s="52" t="s">
        <v>17</v>
      </c>
      <c r="D33" s="108">
        <v>400</v>
      </c>
      <c r="E33" s="108">
        <v>400</v>
      </c>
    </row>
    <row r="34" spans="1:5" ht="31.5">
      <c r="A34" s="52" t="s">
        <v>162</v>
      </c>
      <c r="B34" s="36" t="s">
        <v>64</v>
      </c>
      <c r="C34" s="52" t="s">
        <v>17</v>
      </c>
      <c r="D34" s="108">
        <v>0</v>
      </c>
      <c r="E34" s="108">
        <v>0</v>
      </c>
    </row>
    <row r="35" spans="1:5" ht="15.75">
      <c r="A35" s="52" t="s">
        <v>163</v>
      </c>
      <c r="B35" s="36" t="s">
        <v>69</v>
      </c>
      <c r="C35" s="52" t="s">
        <v>17</v>
      </c>
      <c r="D35" s="108">
        <v>4.95</v>
      </c>
      <c r="E35" s="108">
        <v>4.95</v>
      </c>
    </row>
    <row r="36" spans="1:5" ht="31.5">
      <c r="A36" s="52" t="s">
        <v>164</v>
      </c>
      <c r="B36" s="36" t="s">
        <v>65</v>
      </c>
      <c r="C36" s="52" t="s">
        <v>17</v>
      </c>
      <c r="D36" s="108">
        <v>158.2</v>
      </c>
      <c r="E36" s="108">
        <v>158.2</v>
      </c>
    </row>
    <row r="37" spans="1:5" ht="15.75">
      <c r="A37" s="52" t="s">
        <v>165</v>
      </c>
      <c r="B37" s="36" t="s">
        <v>69</v>
      </c>
      <c r="C37" s="52" t="s">
        <v>17</v>
      </c>
      <c r="D37" s="108">
        <v>158.2</v>
      </c>
      <c r="E37" s="108">
        <v>158.2</v>
      </c>
    </row>
    <row r="38" spans="1:5" ht="31.5">
      <c r="A38" s="52">
        <v>9</v>
      </c>
      <c r="B38" s="47" t="s">
        <v>20</v>
      </c>
      <c r="C38" s="53" t="s">
        <v>21</v>
      </c>
      <c r="D38" s="71">
        <v>128.22</v>
      </c>
      <c r="E38" s="71">
        <v>128.22</v>
      </c>
    </row>
    <row r="39" spans="1:5" ht="75.75">
      <c r="A39" s="52">
        <v>10</v>
      </c>
      <c r="B39" s="47" t="s">
        <v>98</v>
      </c>
      <c r="C39" s="53"/>
      <c r="D39" s="108"/>
      <c r="E39" s="108"/>
    </row>
    <row r="40" spans="1:5" ht="15.75" hidden="1">
      <c r="A40" s="52" t="s">
        <v>129</v>
      </c>
      <c r="B40" s="47" t="s">
        <v>113</v>
      </c>
      <c r="C40" s="53" t="s">
        <v>58</v>
      </c>
      <c r="D40" s="108">
        <v>1.5</v>
      </c>
      <c r="E40" s="108">
        <v>1.5</v>
      </c>
    </row>
    <row r="41" spans="1:5" ht="15.75" hidden="1">
      <c r="A41" s="52" t="s">
        <v>108</v>
      </c>
      <c r="B41" s="47" t="s">
        <v>55</v>
      </c>
      <c r="C41" s="53" t="s">
        <v>58</v>
      </c>
      <c r="D41" s="108">
        <v>0</v>
      </c>
      <c r="E41" s="108">
        <v>0</v>
      </c>
    </row>
    <row r="42" spans="1:5" ht="15.75">
      <c r="A42" s="52" t="s">
        <v>92</v>
      </c>
      <c r="B42" s="47" t="s">
        <v>56</v>
      </c>
      <c r="C42" s="53" t="s">
        <v>58</v>
      </c>
      <c r="D42" s="108">
        <v>0.24</v>
      </c>
      <c r="E42" s="108">
        <v>0.24</v>
      </c>
    </row>
    <row r="43" spans="1:5" ht="31.5">
      <c r="A43" s="52">
        <v>11</v>
      </c>
      <c r="B43" s="47" t="s">
        <v>96</v>
      </c>
      <c r="C43" s="47" t="s">
        <v>59</v>
      </c>
      <c r="D43" s="108">
        <v>0</v>
      </c>
      <c r="E43" s="108">
        <v>0</v>
      </c>
    </row>
    <row r="44" spans="1:5" ht="15.75" hidden="1">
      <c r="A44" s="52" t="s">
        <v>130</v>
      </c>
      <c r="B44" s="48" t="s">
        <v>97</v>
      </c>
      <c r="C44" s="47"/>
      <c r="D44" s="47"/>
      <c r="E44" s="47"/>
    </row>
    <row r="45" spans="1:5" ht="15.75" hidden="1">
      <c r="A45" s="52" t="s">
        <v>131</v>
      </c>
      <c r="B45" s="48"/>
      <c r="C45" s="47"/>
      <c r="D45" s="47"/>
      <c r="E45" s="47"/>
    </row>
    <row r="46" spans="1:5" ht="31.5">
      <c r="A46" s="24">
        <v>12</v>
      </c>
      <c r="B46" s="25" t="s">
        <v>42</v>
      </c>
      <c r="C46" s="24" t="s">
        <v>35</v>
      </c>
      <c r="D46" s="108">
        <v>105.6</v>
      </c>
      <c r="E46" s="108">
        <v>105.6</v>
      </c>
    </row>
    <row r="47" spans="1:5" ht="31.5">
      <c r="A47" s="52">
        <v>13</v>
      </c>
      <c r="B47" s="36" t="s">
        <v>70</v>
      </c>
      <c r="C47" s="36"/>
      <c r="D47" s="108"/>
      <c r="E47" s="108"/>
    </row>
    <row r="48" spans="1:5" ht="15.75">
      <c r="A48" s="1" t="s">
        <v>166</v>
      </c>
      <c r="B48" s="66" t="s">
        <v>67</v>
      </c>
      <c r="C48" s="1" t="s">
        <v>35</v>
      </c>
      <c r="D48" s="107">
        <v>107.3</v>
      </c>
      <c r="E48" s="107">
        <v>107.3</v>
      </c>
    </row>
    <row r="49" spans="1:5" ht="15.75">
      <c r="A49" s="1" t="s">
        <v>100</v>
      </c>
      <c r="B49" s="66" t="s">
        <v>149</v>
      </c>
      <c r="C49" s="1" t="s">
        <v>35</v>
      </c>
      <c r="D49" s="107">
        <v>104.2</v>
      </c>
      <c r="E49" s="107">
        <v>104.2</v>
      </c>
    </row>
    <row r="50" spans="1:5" ht="15.75" hidden="1">
      <c r="A50" s="1" t="s">
        <v>101</v>
      </c>
      <c r="B50" s="66" t="s">
        <v>148</v>
      </c>
      <c r="C50" s="1" t="s">
        <v>35</v>
      </c>
      <c r="D50" s="65">
        <v>105.4</v>
      </c>
      <c r="E50" s="65">
        <v>105.4</v>
      </c>
    </row>
    <row r="51" spans="1:5" ht="15.75" hidden="1">
      <c r="A51" s="1" t="s">
        <v>135</v>
      </c>
      <c r="B51" s="66" t="s">
        <v>68</v>
      </c>
      <c r="C51" s="1" t="s">
        <v>35</v>
      </c>
      <c r="D51" s="65">
        <v>103</v>
      </c>
      <c r="E51" s="65">
        <v>103</v>
      </c>
    </row>
  </sheetData>
  <sheetProtection/>
  <mergeCells count="11">
    <mergeCell ref="B6:E7"/>
    <mergeCell ref="E11:E12"/>
    <mergeCell ref="C2:E3"/>
    <mergeCell ref="B5:E5"/>
    <mergeCell ref="B8:E8"/>
    <mergeCell ref="B9:E9"/>
    <mergeCell ref="A10:A12"/>
    <mergeCell ref="B10:B12"/>
    <mergeCell ref="C10:C12"/>
    <mergeCell ref="D10:E10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0">
      <selection activeCell="F29" sqref="F29"/>
    </sheetView>
  </sheetViews>
  <sheetFormatPr defaultColWidth="39.8515625" defaultRowHeight="12.75"/>
  <cols>
    <col min="1" max="1" width="7.140625" style="37" customWidth="1"/>
    <col min="2" max="2" width="35.421875" style="37" customWidth="1"/>
    <col min="3" max="3" width="14.00390625" style="37" customWidth="1"/>
    <col min="4" max="4" width="13.421875" style="37" customWidth="1"/>
    <col min="5" max="5" width="14.140625" style="37" customWidth="1"/>
    <col min="6" max="16384" width="39.8515625" style="37" customWidth="1"/>
  </cols>
  <sheetData>
    <row r="1" ht="14.25" customHeight="1"/>
    <row r="2" spans="1:5" ht="40.5" customHeight="1">
      <c r="A2" s="38"/>
      <c r="B2" s="38"/>
      <c r="C2" s="114" t="s">
        <v>154</v>
      </c>
      <c r="D2" s="114"/>
      <c r="E2" s="114"/>
    </row>
    <row r="3" spans="1:5" ht="15.75" customHeight="1">
      <c r="A3" s="38"/>
      <c r="B3" s="38"/>
      <c r="C3" s="59"/>
      <c r="D3" s="59"/>
      <c r="E3" s="59"/>
    </row>
    <row r="4" spans="2:5" ht="20.25" customHeight="1">
      <c r="B4" s="124" t="s">
        <v>145</v>
      </c>
      <c r="C4" s="124"/>
      <c r="D4" s="124"/>
      <c r="E4" s="124"/>
    </row>
    <row r="5" spans="2:5" ht="20.25" customHeight="1">
      <c r="B5" s="121" t="s">
        <v>156</v>
      </c>
      <c r="C5" s="121"/>
      <c r="D5" s="121"/>
      <c r="E5" s="121"/>
    </row>
    <row r="6" spans="1:5" ht="18.75" customHeight="1">
      <c r="A6" s="5"/>
      <c r="B6" s="115" t="s">
        <v>155</v>
      </c>
      <c r="C6" s="115"/>
      <c r="D6" s="115"/>
      <c r="E6" s="115"/>
    </row>
    <row r="7" spans="1:5" ht="18" customHeight="1">
      <c r="A7" s="5"/>
      <c r="B7" s="115"/>
      <c r="C7" s="115"/>
      <c r="D7" s="115"/>
      <c r="E7" s="115"/>
    </row>
    <row r="8" spans="2:5" ht="18.75" customHeight="1">
      <c r="B8" s="123" t="s">
        <v>147</v>
      </c>
      <c r="C8" s="123"/>
      <c r="D8" s="123"/>
      <c r="E8" s="123"/>
    </row>
    <row r="9" spans="1:5" ht="15" customHeight="1">
      <c r="A9" s="125" t="s">
        <v>14</v>
      </c>
      <c r="B9" s="125" t="s">
        <v>15</v>
      </c>
      <c r="C9" s="125" t="s">
        <v>16</v>
      </c>
      <c r="D9" s="125" t="s">
        <v>60</v>
      </c>
      <c r="E9" s="125"/>
    </row>
    <row r="10" spans="1:5" ht="18" customHeight="1">
      <c r="A10" s="125"/>
      <c r="B10" s="125"/>
      <c r="C10" s="125"/>
      <c r="D10" s="125" t="s">
        <v>79</v>
      </c>
      <c r="E10" s="125" t="s">
        <v>80</v>
      </c>
    </row>
    <row r="11" spans="1:5" ht="21" customHeight="1">
      <c r="A11" s="125"/>
      <c r="B11" s="125"/>
      <c r="C11" s="125"/>
      <c r="D11" s="125"/>
      <c r="E11" s="125"/>
    </row>
    <row r="12" spans="1:5" ht="15.75">
      <c r="A12" s="39">
        <v>1</v>
      </c>
      <c r="B12" s="39">
        <v>2</v>
      </c>
      <c r="C12" s="39">
        <v>3</v>
      </c>
      <c r="D12" s="39">
        <v>4</v>
      </c>
      <c r="E12" s="39">
        <v>5</v>
      </c>
    </row>
    <row r="13" spans="1:5" ht="31.5">
      <c r="A13" s="39">
        <v>1</v>
      </c>
      <c r="B13" s="44" t="s">
        <v>81</v>
      </c>
      <c r="C13" s="39" t="s">
        <v>31</v>
      </c>
      <c r="D13" s="110">
        <v>7.58</v>
      </c>
      <c r="E13" s="110">
        <v>7.58</v>
      </c>
    </row>
    <row r="14" spans="1:5" ht="31.5">
      <c r="A14" s="39">
        <v>2</v>
      </c>
      <c r="B14" s="44" t="s">
        <v>82</v>
      </c>
      <c r="C14" s="39" t="s">
        <v>32</v>
      </c>
      <c r="D14" s="111">
        <v>1</v>
      </c>
      <c r="E14" s="111">
        <v>1</v>
      </c>
    </row>
    <row r="15" spans="1:5" ht="31.5">
      <c r="A15" s="39">
        <v>3</v>
      </c>
      <c r="B15" s="45" t="s">
        <v>83</v>
      </c>
      <c r="C15" s="2" t="s">
        <v>33</v>
      </c>
      <c r="D15" s="111">
        <v>1.8</v>
      </c>
      <c r="E15" s="111">
        <v>1.8</v>
      </c>
    </row>
    <row r="16" spans="1:5" ht="31.5">
      <c r="A16" s="39">
        <v>4</v>
      </c>
      <c r="B16" s="45" t="s">
        <v>84</v>
      </c>
      <c r="C16" s="39" t="s">
        <v>32</v>
      </c>
      <c r="D16" s="111">
        <v>0</v>
      </c>
      <c r="E16" s="111">
        <v>0</v>
      </c>
    </row>
    <row r="17" spans="1:5" ht="15.75">
      <c r="A17" s="39">
        <v>5</v>
      </c>
      <c r="B17" s="45" t="s">
        <v>85</v>
      </c>
      <c r="C17" s="2" t="s">
        <v>33</v>
      </c>
      <c r="D17" s="111">
        <v>1.8</v>
      </c>
      <c r="E17" s="111">
        <v>1.8</v>
      </c>
    </row>
    <row r="18" spans="1:5" ht="31.5">
      <c r="A18" s="39">
        <v>6</v>
      </c>
      <c r="B18" s="45" t="s">
        <v>86</v>
      </c>
      <c r="C18" s="2" t="s">
        <v>33</v>
      </c>
      <c r="D18" s="111">
        <v>0.6</v>
      </c>
      <c r="E18" s="111">
        <v>0.6</v>
      </c>
    </row>
    <row r="19" spans="1:6" ht="32.25" customHeight="1">
      <c r="A19" s="39">
        <v>7</v>
      </c>
      <c r="B19" s="40" t="s">
        <v>71</v>
      </c>
      <c r="C19" s="39" t="s">
        <v>17</v>
      </c>
      <c r="D19" s="111">
        <v>219</v>
      </c>
      <c r="E19" s="111">
        <v>219</v>
      </c>
      <c r="F19" s="64"/>
    </row>
    <row r="20" spans="1:6" ht="20.25" customHeight="1">
      <c r="A20" s="39" t="s">
        <v>9</v>
      </c>
      <c r="B20" s="40" t="s">
        <v>72</v>
      </c>
      <c r="C20" s="39" t="s">
        <v>17</v>
      </c>
      <c r="D20" s="107">
        <v>0</v>
      </c>
      <c r="E20" s="107">
        <v>0</v>
      </c>
      <c r="F20" s="64"/>
    </row>
    <row r="21" spans="1:5" ht="15.75" customHeight="1">
      <c r="A21" s="39" t="s">
        <v>10</v>
      </c>
      <c r="B21" s="40" t="s">
        <v>73</v>
      </c>
      <c r="C21" s="39" t="s">
        <v>17</v>
      </c>
      <c r="D21" s="111">
        <v>82</v>
      </c>
      <c r="E21" s="111">
        <v>82</v>
      </c>
    </row>
    <row r="22" spans="1:5" ht="17.25" customHeight="1">
      <c r="A22" s="39" t="s">
        <v>88</v>
      </c>
      <c r="B22" s="40" t="s">
        <v>74</v>
      </c>
      <c r="C22" s="39" t="s">
        <v>17</v>
      </c>
      <c r="D22" s="111">
        <v>0</v>
      </c>
      <c r="E22" s="111">
        <v>0</v>
      </c>
    </row>
    <row r="23" spans="1:5" ht="20.25" customHeight="1">
      <c r="A23" s="39" t="s">
        <v>89</v>
      </c>
      <c r="B23" s="40" t="s">
        <v>140</v>
      </c>
      <c r="C23" s="39" t="s">
        <v>17</v>
      </c>
      <c r="D23" s="111">
        <v>137</v>
      </c>
      <c r="E23" s="111">
        <v>137</v>
      </c>
    </row>
    <row r="24" spans="1:5" ht="18.75" customHeight="1">
      <c r="A24" s="42" t="s">
        <v>90</v>
      </c>
      <c r="B24" s="40" t="s">
        <v>75</v>
      </c>
      <c r="C24" s="39" t="s">
        <v>17</v>
      </c>
      <c r="D24" s="111">
        <v>137</v>
      </c>
      <c r="E24" s="111">
        <v>137</v>
      </c>
    </row>
    <row r="25" spans="1:5" ht="33.75" customHeight="1">
      <c r="A25" s="42" t="s">
        <v>91</v>
      </c>
      <c r="B25" s="40" t="s">
        <v>87</v>
      </c>
      <c r="C25" s="39" t="s">
        <v>17</v>
      </c>
      <c r="D25" s="111">
        <v>0</v>
      </c>
      <c r="E25" s="111">
        <v>0</v>
      </c>
    </row>
    <row r="26" spans="1:5" ht="33.75" customHeight="1">
      <c r="A26" s="58">
        <v>9</v>
      </c>
      <c r="B26" s="40" t="s">
        <v>137</v>
      </c>
      <c r="C26" s="54" t="s">
        <v>17</v>
      </c>
      <c r="D26" s="111">
        <v>219</v>
      </c>
      <c r="E26" s="111">
        <v>219</v>
      </c>
    </row>
    <row r="27" spans="1:5" ht="33.75" customHeight="1">
      <c r="A27" s="58" t="s">
        <v>139</v>
      </c>
      <c r="B27" s="40" t="s">
        <v>138</v>
      </c>
      <c r="C27" s="54" t="s">
        <v>17</v>
      </c>
      <c r="D27" s="111">
        <v>0</v>
      </c>
      <c r="E27" s="111">
        <v>0</v>
      </c>
    </row>
    <row r="28" spans="1:5" ht="20.25" customHeight="1">
      <c r="A28" s="39">
        <v>11</v>
      </c>
      <c r="B28" s="40" t="s">
        <v>20</v>
      </c>
      <c r="C28" s="39" t="s">
        <v>21</v>
      </c>
      <c r="D28" s="111">
        <v>262.8</v>
      </c>
      <c r="E28" s="111">
        <v>262.8</v>
      </c>
    </row>
    <row r="29" spans="1:5" ht="59.25">
      <c r="A29" s="39">
        <v>12</v>
      </c>
      <c r="B29" s="40" t="s">
        <v>116</v>
      </c>
      <c r="C29" s="39"/>
      <c r="D29" s="111"/>
      <c r="E29" s="111"/>
    </row>
    <row r="30" spans="1:5" ht="30.75" customHeight="1">
      <c r="A30" s="54" t="s">
        <v>94</v>
      </c>
      <c r="B30" s="40" t="s">
        <v>114</v>
      </c>
      <c r="C30" s="32" t="s">
        <v>58</v>
      </c>
      <c r="D30" s="111">
        <v>1.2</v>
      </c>
      <c r="E30" s="111">
        <v>1.2</v>
      </c>
    </row>
    <row r="31" spans="1:5" ht="21" customHeight="1" hidden="1">
      <c r="A31" s="54" t="s">
        <v>95</v>
      </c>
      <c r="B31" s="40" t="s">
        <v>115</v>
      </c>
      <c r="C31" s="32" t="s">
        <v>58</v>
      </c>
      <c r="D31" s="111">
        <v>0</v>
      </c>
      <c r="E31" s="111">
        <v>0</v>
      </c>
    </row>
    <row r="32" spans="1:5" ht="36.75" customHeight="1">
      <c r="A32" s="39">
        <v>13</v>
      </c>
      <c r="B32" s="47" t="s">
        <v>96</v>
      </c>
      <c r="C32" s="31" t="s">
        <v>59</v>
      </c>
      <c r="D32" s="111">
        <v>0</v>
      </c>
      <c r="E32" s="111">
        <v>0</v>
      </c>
    </row>
    <row r="33" spans="1:5" ht="15.75" hidden="1">
      <c r="A33" s="43" t="s">
        <v>99</v>
      </c>
      <c r="B33" s="49" t="s">
        <v>77</v>
      </c>
      <c r="C33" s="39"/>
      <c r="D33" s="110"/>
      <c r="E33" s="110">
        <v>0</v>
      </c>
    </row>
    <row r="34" spans="1:6" ht="15.75" hidden="1">
      <c r="A34" s="54" t="s">
        <v>100</v>
      </c>
      <c r="B34" s="49" t="s">
        <v>78</v>
      </c>
      <c r="C34" s="39"/>
      <c r="D34" s="110"/>
      <c r="E34" s="110">
        <v>0</v>
      </c>
      <c r="F34" s="37" t="s">
        <v>142</v>
      </c>
    </row>
    <row r="35" spans="1:5" ht="15.75" hidden="1">
      <c r="A35" s="54" t="s">
        <v>101</v>
      </c>
      <c r="B35" s="49" t="s">
        <v>141</v>
      </c>
      <c r="C35" s="39"/>
      <c r="D35" s="110"/>
      <c r="E35" s="110"/>
    </row>
    <row r="36" spans="1:5" ht="15.75">
      <c r="A36" s="39">
        <v>14</v>
      </c>
      <c r="B36" s="25" t="s">
        <v>42</v>
      </c>
      <c r="C36" s="24" t="s">
        <v>35</v>
      </c>
      <c r="D36" s="112">
        <v>105.6</v>
      </c>
      <c r="E36" s="112">
        <v>105.6</v>
      </c>
    </row>
    <row r="37" spans="1:5" ht="31.5">
      <c r="A37" s="39">
        <v>15</v>
      </c>
      <c r="B37" s="36" t="s">
        <v>70</v>
      </c>
      <c r="C37" s="6"/>
      <c r="D37" s="112"/>
      <c r="E37" s="112"/>
    </row>
    <row r="38" spans="1:5" ht="15.75">
      <c r="A38" s="72" t="s">
        <v>129</v>
      </c>
      <c r="B38" s="45" t="s">
        <v>67</v>
      </c>
      <c r="C38" s="71" t="s">
        <v>35</v>
      </c>
      <c r="D38" s="107">
        <v>107.3</v>
      </c>
      <c r="E38" s="107">
        <v>107.3</v>
      </c>
    </row>
    <row r="39" spans="1:5" ht="15.75">
      <c r="A39" s="1" t="s">
        <v>108</v>
      </c>
      <c r="B39" s="66" t="s">
        <v>151</v>
      </c>
      <c r="C39" s="1" t="s">
        <v>35</v>
      </c>
      <c r="D39" s="107">
        <v>104.6</v>
      </c>
      <c r="E39" s="107">
        <v>104.6</v>
      </c>
    </row>
    <row r="40" spans="1:5" ht="15.75">
      <c r="A40" s="1" t="s">
        <v>109</v>
      </c>
      <c r="B40" s="66" t="s">
        <v>152</v>
      </c>
      <c r="C40" s="1" t="s">
        <v>35</v>
      </c>
      <c r="D40" s="107">
        <v>105.4</v>
      </c>
      <c r="E40" s="107">
        <v>105.4</v>
      </c>
    </row>
    <row r="41" spans="1:5" ht="15.75" hidden="1">
      <c r="A41" s="61" t="s">
        <v>110</v>
      </c>
      <c r="B41" s="49" t="s">
        <v>68</v>
      </c>
      <c r="C41" s="61" t="s">
        <v>35</v>
      </c>
      <c r="D41" s="67">
        <v>103</v>
      </c>
      <c r="E41" s="67">
        <v>103</v>
      </c>
    </row>
    <row r="42" spans="1:5" ht="15.75" hidden="1">
      <c r="A42" s="61" t="s">
        <v>111</v>
      </c>
      <c r="B42" s="49" t="s">
        <v>153</v>
      </c>
      <c r="C42" s="61" t="s">
        <v>35</v>
      </c>
      <c r="D42" s="68"/>
      <c r="E42" s="67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B6:E6"/>
    <mergeCell ref="B5:E5"/>
    <mergeCell ref="B8:E8"/>
    <mergeCell ref="B4:E4"/>
    <mergeCell ref="C2:E2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B4" sqref="B4:E4"/>
    </sheetView>
  </sheetViews>
  <sheetFormatPr defaultColWidth="9.140625" defaultRowHeight="12.75"/>
  <cols>
    <col min="1" max="1" width="8.28125" style="8" customWidth="1"/>
    <col min="2" max="2" width="31.421875" style="8" customWidth="1"/>
    <col min="3" max="4" width="14.421875" style="9" customWidth="1"/>
    <col min="5" max="5" width="14.2812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50"/>
      <c r="B2" s="50"/>
      <c r="C2" s="127" t="s">
        <v>167</v>
      </c>
      <c r="D2" s="127"/>
      <c r="E2" s="127"/>
    </row>
    <row r="3" spans="1:4" ht="18.75">
      <c r="A3" s="10"/>
      <c r="B3" s="10"/>
      <c r="C3" s="11"/>
      <c r="D3" s="11"/>
    </row>
    <row r="4" spans="2:7" ht="75" customHeight="1">
      <c r="B4" s="128" t="s">
        <v>168</v>
      </c>
      <c r="C4" s="128"/>
      <c r="D4" s="128"/>
      <c r="E4" s="128"/>
      <c r="G4" s="33"/>
    </row>
    <row r="5" spans="1:4" ht="17.25" customHeight="1">
      <c r="A5" s="12"/>
      <c r="B5" s="12"/>
      <c r="C5" s="12"/>
      <c r="D5" s="12"/>
    </row>
    <row r="6" ht="16.5" customHeight="1">
      <c r="E6" s="13" t="s">
        <v>13</v>
      </c>
    </row>
    <row r="7" spans="1:5" ht="17.25" customHeight="1">
      <c r="A7" s="126" t="s">
        <v>14</v>
      </c>
      <c r="B7" s="126" t="s">
        <v>0</v>
      </c>
      <c r="C7" s="126" t="s">
        <v>60</v>
      </c>
      <c r="D7" s="126"/>
      <c r="E7" s="126"/>
    </row>
    <row r="8" spans="1:5" ht="67.5" customHeight="1">
      <c r="A8" s="126"/>
      <c r="B8" s="126"/>
      <c r="C8" s="75" t="s">
        <v>47</v>
      </c>
      <c r="D8" s="75" t="s">
        <v>11</v>
      </c>
      <c r="E8" s="74" t="s">
        <v>12</v>
      </c>
    </row>
    <row r="9" spans="1:5" ht="15.75">
      <c r="A9" s="74">
        <v>1</v>
      </c>
      <c r="B9" s="74">
        <v>2</v>
      </c>
      <c r="C9" s="76">
        <v>3</v>
      </c>
      <c r="D9" s="76">
        <v>4</v>
      </c>
      <c r="E9" s="76">
        <v>5</v>
      </c>
    </row>
    <row r="10" spans="1:5" ht="15.75">
      <c r="A10" s="77">
        <v>1</v>
      </c>
      <c r="B10" s="78" t="s">
        <v>3</v>
      </c>
      <c r="C10" s="79">
        <v>6367.17</v>
      </c>
      <c r="D10" s="79">
        <v>6367.17</v>
      </c>
      <c r="E10" s="80">
        <f aca="true" t="shared" si="0" ref="E10:E16">C10-D10</f>
        <v>0</v>
      </c>
    </row>
    <row r="11" spans="1:5" ht="15.75">
      <c r="A11" s="81">
        <v>2</v>
      </c>
      <c r="B11" s="78" t="s">
        <v>4</v>
      </c>
      <c r="C11" s="82">
        <v>226.69</v>
      </c>
      <c r="D11" s="82">
        <v>226.69</v>
      </c>
      <c r="E11" s="80">
        <f t="shared" si="0"/>
        <v>0</v>
      </c>
    </row>
    <row r="12" spans="1:5" ht="16.5" customHeight="1">
      <c r="A12" s="81">
        <v>3</v>
      </c>
      <c r="B12" s="78" t="s">
        <v>48</v>
      </c>
      <c r="C12" s="82">
        <v>0</v>
      </c>
      <c r="D12" s="82">
        <v>0</v>
      </c>
      <c r="E12" s="80">
        <f t="shared" si="0"/>
        <v>0</v>
      </c>
    </row>
    <row r="13" spans="1:5" ht="31.5">
      <c r="A13" s="81">
        <v>4</v>
      </c>
      <c r="B13" s="78" t="s">
        <v>6</v>
      </c>
      <c r="C13" s="82">
        <v>0</v>
      </c>
      <c r="D13" s="82">
        <v>0</v>
      </c>
      <c r="E13" s="80">
        <f t="shared" si="0"/>
        <v>0</v>
      </c>
    </row>
    <row r="14" spans="1:5" ht="47.25">
      <c r="A14" s="81">
        <v>5</v>
      </c>
      <c r="B14" s="78" t="s">
        <v>49</v>
      </c>
      <c r="C14" s="82">
        <v>359.34</v>
      </c>
      <c r="D14" s="82">
        <v>359.34</v>
      </c>
      <c r="E14" s="80">
        <f t="shared" si="0"/>
        <v>0</v>
      </c>
    </row>
    <row r="15" spans="1:5" ht="47.25">
      <c r="A15" s="81">
        <v>6</v>
      </c>
      <c r="B15" s="78" t="s">
        <v>61</v>
      </c>
      <c r="C15" s="82">
        <v>0</v>
      </c>
      <c r="D15" s="82">
        <v>0</v>
      </c>
      <c r="E15" s="80">
        <f t="shared" si="0"/>
        <v>0</v>
      </c>
    </row>
    <row r="16" spans="1:5" ht="31.5">
      <c r="A16" s="81">
        <v>7</v>
      </c>
      <c r="B16" s="78" t="s">
        <v>62</v>
      </c>
      <c r="C16" s="82">
        <v>22.2</v>
      </c>
      <c r="D16" s="82">
        <v>22.2</v>
      </c>
      <c r="E16" s="80">
        <f t="shared" si="0"/>
        <v>0</v>
      </c>
    </row>
    <row r="17" spans="1:5" ht="33" customHeight="1">
      <c r="A17" s="81">
        <v>8</v>
      </c>
      <c r="B17" s="78" t="s">
        <v>50</v>
      </c>
      <c r="C17" s="82">
        <f>SUM(C10:C16)</f>
        <v>6975.4</v>
      </c>
      <c r="D17" s="82">
        <f>SUM(D10:D16)</f>
        <v>6975.4</v>
      </c>
      <c r="E17" s="82">
        <f>SUM(E10:E16)</f>
        <v>0</v>
      </c>
    </row>
  </sheetData>
  <sheetProtection/>
  <mergeCells count="5">
    <mergeCell ref="A7:A8"/>
    <mergeCell ref="B7:B8"/>
    <mergeCell ref="C7:E7"/>
    <mergeCell ref="C2:E2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B4" sqref="B4:E4"/>
    </sheetView>
  </sheetViews>
  <sheetFormatPr defaultColWidth="9.140625" defaultRowHeight="12.75"/>
  <cols>
    <col min="1" max="1" width="8.28125" style="8" customWidth="1"/>
    <col min="2" max="2" width="33.421875" style="8" customWidth="1"/>
    <col min="3" max="4" width="14.140625" style="9" customWidth="1"/>
    <col min="5" max="5" width="14.14062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50"/>
      <c r="B2" s="50"/>
      <c r="C2" s="129" t="s">
        <v>167</v>
      </c>
      <c r="D2" s="129"/>
      <c r="E2" s="129"/>
    </row>
    <row r="3" spans="1:4" ht="18.75">
      <c r="A3" s="10"/>
      <c r="B3" s="10"/>
      <c r="C3" s="11"/>
      <c r="D3" s="11"/>
    </row>
    <row r="4" spans="2:7" ht="75" customHeight="1">
      <c r="B4" s="128" t="s">
        <v>169</v>
      </c>
      <c r="C4" s="128"/>
      <c r="D4" s="128"/>
      <c r="E4" s="128"/>
      <c r="G4" s="33"/>
    </row>
    <row r="5" spans="1:4" ht="17.25" customHeight="1">
      <c r="A5" s="12"/>
      <c r="B5" s="12"/>
      <c r="C5" s="12"/>
      <c r="D5" s="12"/>
    </row>
    <row r="6" ht="16.5" customHeight="1">
      <c r="E6" s="13" t="s">
        <v>13</v>
      </c>
    </row>
    <row r="7" spans="1:5" ht="17.25" customHeight="1">
      <c r="A7" s="126" t="s">
        <v>14</v>
      </c>
      <c r="B7" s="126" t="s">
        <v>0</v>
      </c>
      <c r="C7" s="126" t="s">
        <v>60</v>
      </c>
      <c r="D7" s="126"/>
      <c r="E7" s="126"/>
    </row>
    <row r="8" spans="1:5" ht="67.5" customHeight="1">
      <c r="A8" s="126"/>
      <c r="B8" s="126"/>
      <c r="C8" s="75" t="s">
        <v>47</v>
      </c>
      <c r="D8" s="75" t="s">
        <v>11</v>
      </c>
      <c r="E8" s="74" t="s">
        <v>12</v>
      </c>
    </row>
    <row r="9" spans="1:5" ht="15.75">
      <c r="A9" s="74">
        <v>1</v>
      </c>
      <c r="B9" s="74">
        <v>2</v>
      </c>
      <c r="C9" s="76">
        <v>3</v>
      </c>
      <c r="D9" s="76">
        <v>4</v>
      </c>
      <c r="E9" s="76">
        <v>5</v>
      </c>
    </row>
    <row r="10" spans="1:5" ht="15.75">
      <c r="A10" s="77">
        <v>1</v>
      </c>
      <c r="B10" s="78" t="s">
        <v>3</v>
      </c>
      <c r="C10" s="79">
        <v>870.35</v>
      </c>
      <c r="D10" s="79">
        <v>870.35</v>
      </c>
      <c r="E10" s="80">
        <f aca="true" t="shared" si="0" ref="E10:E16">C10-D10</f>
        <v>0</v>
      </c>
    </row>
    <row r="11" spans="1:5" ht="15.75">
      <c r="A11" s="81">
        <v>2</v>
      </c>
      <c r="B11" s="78" t="s">
        <v>4</v>
      </c>
      <c r="C11" s="82">
        <v>0</v>
      </c>
      <c r="D11" s="82">
        <v>0</v>
      </c>
      <c r="E11" s="80">
        <f t="shared" si="0"/>
        <v>0</v>
      </c>
    </row>
    <row r="12" spans="1:5" ht="16.5" customHeight="1">
      <c r="A12" s="81">
        <v>3</v>
      </c>
      <c r="B12" s="78" t="s">
        <v>48</v>
      </c>
      <c r="C12" s="82">
        <v>0</v>
      </c>
      <c r="D12" s="82">
        <v>0</v>
      </c>
      <c r="E12" s="80">
        <f t="shared" si="0"/>
        <v>0</v>
      </c>
    </row>
    <row r="13" spans="1:5" ht="31.5">
      <c r="A13" s="81">
        <v>4</v>
      </c>
      <c r="B13" s="78" t="s">
        <v>6</v>
      </c>
      <c r="C13" s="82">
        <v>0</v>
      </c>
      <c r="D13" s="82">
        <v>0</v>
      </c>
      <c r="E13" s="80">
        <f t="shared" si="0"/>
        <v>0</v>
      </c>
    </row>
    <row r="14" spans="1:5" ht="31.5">
      <c r="A14" s="81">
        <v>5</v>
      </c>
      <c r="B14" s="78" t="s">
        <v>49</v>
      </c>
      <c r="C14" s="82">
        <v>250.95</v>
      </c>
      <c r="D14" s="82">
        <v>250.95</v>
      </c>
      <c r="E14" s="80">
        <f t="shared" si="0"/>
        <v>0</v>
      </c>
    </row>
    <row r="15" spans="1:5" ht="47.25">
      <c r="A15" s="81">
        <v>6</v>
      </c>
      <c r="B15" s="78" t="s">
        <v>61</v>
      </c>
      <c r="C15" s="82">
        <v>0</v>
      </c>
      <c r="D15" s="82">
        <v>0</v>
      </c>
      <c r="E15" s="80">
        <f t="shared" si="0"/>
        <v>0</v>
      </c>
    </row>
    <row r="16" spans="1:5" ht="31.5">
      <c r="A16" s="81">
        <v>7</v>
      </c>
      <c r="B16" s="78" t="s">
        <v>62</v>
      </c>
      <c r="C16" s="82">
        <v>0</v>
      </c>
      <c r="D16" s="82">
        <v>0</v>
      </c>
      <c r="E16" s="80">
        <f t="shared" si="0"/>
        <v>0</v>
      </c>
    </row>
    <row r="17" spans="1:5" ht="33" customHeight="1">
      <c r="A17" s="81">
        <v>8</v>
      </c>
      <c r="B17" s="78" t="s">
        <v>50</v>
      </c>
      <c r="C17" s="82">
        <f>SUM(C10:C16)</f>
        <v>1121.3</v>
      </c>
      <c r="D17" s="82">
        <f>SUM(D10:D16)</f>
        <v>1121.3</v>
      </c>
      <c r="E17" s="82">
        <f>SUM(E10:E16)</f>
        <v>0</v>
      </c>
    </row>
  </sheetData>
  <sheetProtection/>
  <mergeCells count="5">
    <mergeCell ref="C2:E2"/>
    <mergeCell ref="A7:A8"/>
    <mergeCell ref="B7:B8"/>
    <mergeCell ref="C7:E7"/>
    <mergeCell ref="B4:E4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B4" sqref="B4:E4"/>
    </sheetView>
  </sheetViews>
  <sheetFormatPr defaultColWidth="9.140625" defaultRowHeight="12.75"/>
  <cols>
    <col min="1" max="1" width="8.28125" style="8" customWidth="1"/>
    <col min="2" max="2" width="32.7109375" style="8" customWidth="1"/>
    <col min="3" max="3" width="14.421875" style="9" customWidth="1"/>
    <col min="4" max="4" width="14.57421875" style="9" customWidth="1"/>
    <col min="5" max="5" width="13.8515625" style="8" customWidth="1"/>
    <col min="6" max="6" width="9.140625" style="8" customWidth="1"/>
    <col min="7" max="7" width="22.00390625" style="8" customWidth="1"/>
    <col min="8" max="16384" width="9.140625" style="8" customWidth="1"/>
  </cols>
  <sheetData>
    <row r="1" ht="15.75" hidden="1"/>
    <row r="2" spans="1:5" ht="53.25" customHeight="1">
      <c r="A2" s="50"/>
      <c r="B2" s="50"/>
      <c r="C2" s="127" t="s">
        <v>167</v>
      </c>
      <c r="D2" s="127"/>
      <c r="E2" s="127"/>
    </row>
    <row r="3" spans="1:4" ht="18.75">
      <c r="A3" s="10"/>
      <c r="B3" s="10"/>
      <c r="C3" s="11"/>
      <c r="D3" s="11"/>
    </row>
    <row r="4" spans="2:7" ht="80.25" customHeight="1">
      <c r="B4" s="128" t="s">
        <v>170</v>
      </c>
      <c r="C4" s="128"/>
      <c r="D4" s="128"/>
      <c r="E4" s="128"/>
      <c r="G4" s="33"/>
    </row>
    <row r="5" spans="1:4" ht="17.25" customHeight="1">
      <c r="A5" s="12"/>
      <c r="B5" s="12"/>
      <c r="C5" s="12"/>
      <c r="D5" s="12"/>
    </row>
    <row r="6" ht="16.5" customHeight="1">
      <c r="E6" s="13" t="s">
        <v>13</v>
      </c>
    </row>
    <row r="7" spans="1:5" ht="17.25" customHeight="1">
      <c r="A7" s="130" t="s">
        <v>14</v>
      </c>
      <c r="B7" s="130" t="s">
        <v>0</v>
      </c>
      <c r="C7" s="130" t="s">
        <v>60</v>
      </c>
      <c r="D7" s="130"/>
      <c r="E7" s="130"/>
    </row>
    <row r="8" spans="1:5" ht="67.5" customHeight="1">
      <c r="A8" s="130"/>
      <c r="B8" s="130"/>
      <c r="C8" s="14" t="s">
        <v>47</v>
      </c>
      <c r="D8" s="14" t="s">
        <v>11</v>
      </c>
      <c r="E8" s="15" t="s">
        <v>12</v>
      </c>
    </row>
    <row r="9" spans="1:5" ht="15.75">
      <c r="A9" s="15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15.75">
      <c r="A10" s="77">
        <v>1</v>
      </c>
      <c r="B10" s="78" t="s">
        <v>3</v>
      </c>
      <c r="C10" s="79">
        <v>3454.37</v>
      </c>
      <c r="D10" s="79">
        <v>3454.37</v>
      </c>
      <c r="E10" s="79">
        <f aca="true" t="shared" si="0" ref="E10:E16">C10-D10</f>
        <v>0</v>
      </c>
    </row>
    <row r="11" spans="1:5" ht="15.75">
      <c r="A11" s="81">
        <v>2</v>
      </c>
      <c r="B11" s="78" t="s">
        <v>4</v>
      </c>
      <c r="C11" s="82">
        <v>88.94</v>
      </c>
      <c r="D11" s="82">
        <v>88.94</v>
      </c>
      <c r="E11" s="79">
        <f t="shared" si="0"/>
        <v>0</v>
      </c>
    </row>
    <row r="12" spans="1:5" ht="16.5" customHeight="1">
      <c r="A12" s="81">
        <v>3</v>
      </c>
      <c r="B12" s="78" t="s">
        <v>48</v>
      </c>
      <c r="C12" s="82">
        <v>0</v>
      </c>
      <c r="D12" s="82">
        <v>0</v>
      </c>
      <c r="E12" s="79">
        <f t="shared" si="0"/>
        <v>0</v>
      </c>
    </row>
    <row r="13" spans="1:5" ht="31.5">
      <c r="A13" s="81">
        <v>4</v>
      </c>
      <c r="B13" s="78" t="s">
        <v>6</v>
      </c>
      <c r="C13" s="82">
        <v>0</v>
      </c>
      <c r="D13" s="82">
        <v>0</v>
      </c>
      <c r="E13" s="79">
        <f t="shared" si="0"/>
        <v>0</v>
      </c>
    </row>
    <row r="14" spans="1:5" ht="47.25">
      <c r="A14" s="81">
        <v>5</v>
      </c>
      <c r="B14" s="78" t="s">
        <v>49</v>
      </c>
      <c r="C14" s="82">
        <v>155.48</v>
      </c>
      <c r="D14" s="82">
        <v>155.48</v>
      </c>
      <c r="E14" s="79">
        <f t="shared" si="0"/>
        <v>0</v>
      </c>
    </row>
    <row r="15" spans="1:5" ht="47.25">
      <c r="A15" s="81">
        <v>6</v>
      </c>
      <c r="B15" s="78" t="s">
        <v>61</v>
      </c>
      <c r="C15" s="82">
        <v>0</v>
      </c>
      <c r="D15" s="82">
        <v>0</v>
      </c>
      <c r="E15" s="79">
        <f t="shared" si="0"/>
        <v>0</v>
      </c>
    </row>
    <row r="16" spans="1:5" ht="31.5">
      <c r="A16" s="81">
        <v>7</v>
      </c>
      <c r="B16" s="78" t="s">
        <v>62</v>
      </c>
      <c r="C16" s="82">
        <v>0</v>
      </c>
      <c r="D16" s="82">
        <v>0</v>
      </c>
      <c r="E16" s="79">
        <f t="shared" si="0"/>
        <v>0</v>
      </c>
    </row>
    <row r="17" spans="1:5" ht="25.5" customHeight="1">
      <c r="A17" s="81">
        <v>8</v>
      </c>
      <c r="B17" s="78" t="s">
        <v>50</v>
      </c>
      <c r="C17" s="82">
        <f>C10+C11+C14</f>
        <v>3698.79</v>
      </c>
      <c r="D17" s="82">
        <f>D10+D11+D14</f>
        <v>3698.79</v>
      </c>
      <c r="E17" s="82">
        <f>SUM(E10:E16)</f>
        <v>0</v>
      </c>
    </row>
  </sheetData>
  <sheetProtection/>
  <mergeCells count="5">
    <mergeCell ref="C2:E2"/>
    <mergeCell ref="A7:A8"/>
    <mergeCell ref="B7:B8"/>
    <mergeCell ref="C7:E7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13.28125" style="0" customWidth="1"/>
    <col min="4" max="4" width="13.7109375" style="0" customWidth="1"/>
    <col min="5" max="5" width="13.8515625" style="0" customWidth="1"/>
    <col min="6" max="6" width="22.00390625" style="0" customWidth="1"/>
  </cols>
  <sheetData>
    <row r="1" spans="1:4" ht="15">
      <c r="A1" s="83"/>
      <c r="B1" s="83"/>
      <c r="C1" s="83"/>
      <c r="D1" s="83"/>
    </row>
    <row r="2" spans="1:5" ht="37.5" customHeight="1">
      <c r="A2" s="84"/>
      <c r="B2" s="84"/>
      <c r="C2" s="131" t="s">
        <v>187</v>
      </c>
      <c r="D2" s="131"/>
      <c r="E2" s="131"/>
    </row>
    <row r="3" spans="1:5" ht="18.75">
      <c r="A3" s="85"/>
      <c r="B3" s="85"/>
      <c r="C3" s="85"/>
      <c r="D3" s="85"/>
      <c r="E3" s="86"/>
    </row>
    <row r="4" spans="2:6" ht="77.25" customHeight="1">
      <c r="B4" s="128" t="s">
        <v>199</v>
      </c>
      <c r="C4" s="128"/>
      <c r="D4" s="128"/>
      <c r="E4" s="128"/>
      <c r="F4" s="33"/>
    </row>
    <row r="5" spans="1:8" ht="18.75">
      <c r="A5" s="87"/>
      <c r="B5" s="132" t="s">
        <v>171</v>
      </c>
      <c r="C5" s="132"/>
      <c r="D5" s="132"/>
      <c r="E5" s="132"/>
      <c r="F5" s="3"/>
      <c r="G5" s="3"/>
      <c r="H5" s="3"/>
    </row>
    <row r="6" spans="1:5" ht="15.75">
      <c r="A6" s="116" t="s">
        <v>14</v>
      </c>
      <c r="B6" s="116" t="s">
        <v>172</v>
      </c>
      <c r="C6" s="133" t="s">
        <v>173</v>
      </c>
      <c r="D6" s="133"/>
      <c r="E6" s="133"/>
    </row>
    <row r="7" spans="1:5" ht="63">
      <c r="A7" s="118"/>
      <c r="B7" s="118"/>
      <c r="C7" s="52" t="s">
        <v>174</v>
      </c>
      <c r="D7" s="52" t="s">
        <v>11</v>
      </c>
      <c r="E7" s="73" t="s">
        <v>12</v>
      </c>
    </row>
    <row r="8" spans="1:5" s="88" customFormat="1" ht="15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94.5">
      <c r="A9" s="52" t="s">
        <v>175</v>
      </c>
      <c r="B9" s="89" t="s">
        <v>176</v>
      </c>
      <c r="C9" s="70">
        <v>0</v>
      </c>
      <c r="D9" s="70">
        <v>0</v>
      </c>
      <c r="E9" s="70">
        <f aca="true" t="shared" si="0" ref="E9:E14">+C9-D9</f>
        <v>0</v>
      </c>
    </row>
    <row r="10" spans="1:5" ht="15.75">
      <c r="A10" s="52" t="s">
        <v>177</v>
      </c>
      <c r="B10" s="90" t="s">
        <v>178</v>
      </c>
      <c r="C10" s="70">
        <v>0</v>
      </c>
      <c r="D10" s="70">
        <v>0</v>
      </c>
      <c r="E10" s="70">
        <f t="shared" si="0"/>
        <v>0</v>
      </c>
    </row>
    <row r="11" spans="1:5" ht="15.75">
      <c r="A11" s="52" t="s">
        <v>179</v>
      </c>
      <c r="B11" s="90" t="s">
        <v>180</v>
      </c>
      <c r="C11" s="70">
        <v>0</v>
      </c>
      <c r="D11" s="70">
        <v>0</v>
      </c>
      <c r="E11" s="70">
        <f t="shared" si="0"/>
        <v>0</v>
      </c>
    </row>
    <row r="12" spans="1:5" ht="15.75">
      <c r="A12" s="52">
        <v>4</v>
      </c>
      <c r="B12" s="91" t="s">
        <v>181</v>
      </c>
      <c r="C12" s="70">
        <v>0</v>
      </c>
      <c r="D12" s="70">
        <v>0</v>
      </c>
      <c r="E12" s="70">
        <f t="shared" si="0"/>
        <v>0</v>
      </c>
    </row>
    <row r="13" spans="1:5" ht="15.75">
      <c r="A13" s="52" t="s">
        <v>182</v>
      </c>
      <c r="B13" s="91" t="s">
        <v>183</v>
      </c>
      <c r="C13" s="70">
        <v>0</v>
      </c>
      <c r="D13" s="70">
        <v>0</v>
      </c>
      <c r="E13" s="70">
        <f t="shared" si="0"/>
        <v>0</v>
      </c>
    </row>
    <row r="14" spans="1:5" ht="15.75">
      <c r="A14" s="52" t="s">
        <v>8</v>
      </c>
      <c r="B14" s="91" t="s">
        <v>184</v>
      </c>
      <c r="C14" s="70">
        <v>0</v>
      </c>
      <c r="D14" s="70">
        <v>0</v>
      </c>
      <c r="E14" s="70">
        <f t="shared" si="0"/>
        <v>0</v>
      </c>
    </row>
    <row r="15" spans="1:5" ht="15.75">
      <c r="A15" s="52" t="s">
        <v>185</v>
      </c>
      <c r="B15" s="89" t="s">
        <v>186</v>
      </c>
      <c r="C15" s="70">
        <v>0</v>
      </c>
      <c r="D15" s="70">
        <v>0</v>
      </c>
      <c r="E15" s="70">
        <f>SUM(E9:E14)</f>
        <v>0</v>
      </c>
    </row>
  </sheetData>
  <sheetProtection/>
  <mergeCells count="6">
    <mergeCell ref="C2:E2"/>
    <mergeCell ref="B5:E5"/>
    <mergeCell ref="A6:A7"/>
    <mergeCell ref="B6:B7"/>
    <mergeCell ref="C6:E6"/>
    <mergeCell ref="B4:E4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83"/>
      <c r="B1" s="83"/>
      <c r="C1" s="83"/>
      <c r="D1" s="83"/>
    </row>
    <row r="2" spans="1:5" ht="37.5" customHeight="1">
      <c r="A2" s="84"/>
      <c r="B2" s="84"/>
      <c r="C2" s="131" t="s">
        <v>187</v>
      </c>
      <c r="D2" s="131"/>
      <c r="E2" s="131"/>
    </row>
    <row r="3" spans="1:5" ht="18.75">
      <c r="A3" s="85"/>
      <c r="B3" s="85"/>
      <c r="C3" s="85"/>
      <c r="D3" s="85"/>
      <c r="E3" s="86"/>
    </row>
    <row r="4" spans="1:6" ht="77.25" customHeight="1">
      <c r="A4" s="128" t="s">
        <v>200</v>
      </c>
      <c r="B4" s="128"/>
      <c r="C4" s="128"/>
      <c r="D4" s="128"/>
      <c r="E4" s="128"/>
      <c r="F4" s="33"/>
    </row>
    <row r="5" spans="1:8" ht="18.75">
      <c r="A5" s="87"/>
      <c r="B5" s="132" t="s">
        <v>157</v>
      </c>
      <c r="C5" s="132"/>
      <c r="D5" s="132"/>
      <c r="E5" s="132"/>
      <c r="F5" s="3"/>
      <c r="G5" s="3"/>
      <c r="H5" s="3"/>
    </row>
    <row r="6" spans="1:5" ht="15.75">
      <c r="A6" s="116" t="s">
        <v>14</v>
      </c>
      <c r="B6" s="116" t="s">
        <v>172</v>
      </c>
      <c r="C6" s="133" t="s">
        <v>173</v>
      </c>
      <c r="D6" s="133"/>
      <c r="E6" s="133"/>
    </row>
    <row r="7" spans="1:5" ht="63">
      <c r="A7" s="118"/>
      <c r="B7" s="118"/>
      <c r="C7" s="52" t="s">
        <v>174</v>
      </c>
      <c r="D7" s="52" t="s">
        <v>11</v>
      </c>
      <c r="E7" s="73" t="s">
        <v>12</v>
      </c>
    </row>
    <row r="8" spans="1:5" s="88" customFormat="1" ht="15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94.5">
      <c r="A9" s="52" t="s">
        <v>175</v>
      </c>
      <c r="B9" s="89" t="s">
        <v>176</v>
      </c>
      <c r="C9" s="70">
        <v>0</v>
      </c>
      <c r="D9" s="70">
        <v>0</v>
      </c>
      <c r="E9" s="70">
        <f aca="true" t="shared" si="0" ref="E9:E14">+C9-D9</f>
        <v>0</v>
      </c>
    </row>
    <row r="10" spans="1:5" ht="31.5">
      <c r="A10" s="52" t="s">
        <v>177</v>
      </c>
      <c r="B10" s="90" t="s">
        <v>178</v>
      </c>
      <c r="C10" s="70">
        <v>0</v>
      </c>
      <c r="D10" s="70">
        <v>0</v>
      </c>
      <c r="E10" s="70">
        <f t="shared" si="0"/>
        <v>0</v>
      </c>
    </row>
    <row r="11" spans="1:5" ht="15.75">
      <c r="A11" s="52" t="s">
        <v>179</v>
      </c>
      <c r="B11" s="90" t="s">
        <v>180</v>
      </c>
      <c r="C11" s="70">
        <v>0</v>
      </c>
      <c r="D11" s="70">
        <v>0</v>
      </c>
      <c r="E11" s="70">
        <f t="shared" si="0"/>
        <v>0</v>
      </c>
    </row>
    <row r="12" spans="1:5" ht="15.75">
      <c r="A12" s="52">
        <v>4</v>
      </c>
      <c r="B12" s="91" t="s">
        <v>181</v>
      </c>
      <c r="C12" s="70">
        <v>0</v>
      </c>
      <c r="D12" s="70">
        <v>0</v>
      </c>
      <c r="E12" s="70">
        <f t="shared" si="0"/>
        <v>0</v>
      </c>
    </row>
    <row r="13" spans="1:5" ht="15.75">
      <c r="A13" s="52" t="s">
        <v>182</v>
      </c>
      <c r="B13" s="91" t="s">
        <v>183</v>
      </c>
      <c r="C13" s="70">
        <v>0</v>
      </c>
      <c r="D13" s="70">
        <v>0</v>
      </c>
      <c r="E13" s="70">
        <f t="shared" si="0"/>
        <v>0</v>
      </c>
    </row>
    <row r="14" spans="1:5" ht="15.75">
      <c r="A14" s="52" t="s">
        <v>8</v>
      </c>
      <c r="B14" s="91" t="s">
        <v>184</v>
      </c>
      <c r="C14" s="70">
        <v>0</v>
      </c>
      <c r="D14" s="70">
        <v>0</v>
      </c>
      <c r="E14" s="70">
        <f t="shared" si="0"/>
        <v>0</v>
      </c>
    </row>
    <row r="15" spans="1:5" ht="15.75">
      <c r="A15" s="52" t="s">
        <v>185</v>
      </c>
      <c r="B15" s="89" t="s">
        <v>186</v>
      </c>
      <c r="C15" s="70">
        <v>0</v>
      </c>
      <c r="D15" s="70">
        <v>0</v>
      </c>
      <c r="E15" s="70">
        <f>SUM(E9:E14)</f>
        <v>0</v>
      </c>
    </row>
  </sheetData>
  <sheetProtection/>
  <mergeCells count="6">
    <mergeCell ref="C2:E2"/>
    <mergeCell ref="A4:E4"/>
    <mergeCell ref="B5:E5"/>
    <mergeCell ref="A6:A7"/>
    <mergeCell ref="B6:B7"/>
    <mergeCell ref="C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5" sqref="B5:E5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3" width="13.28125" style="0" customWidth="1"/>
    <col min="4" max="4" width="12.8515625" style="0" customWidth="1"/>
    <col min="5" max="5" width="14.140625" style="0" customWidth="1"/>
    <col min="6" max="6" width="22.00390625" style="0" customWidth="1"/>
  </cols>
  <sheetData>
    <row r="1" spans="1:4" ht="15">
      <c r="A1" s="83"/>
      <c r="B1" s="83"/>
      <c r="C1" s="83"/>
      <c r="D1" s="83"/>
    </row>
    <row r="2" spans="1:5" ht="37.5" customHeight="1">
      <c r="A2" s="84"/>
      <c r="B2" s="84"/>
      <c r="C2" s="131" t="s">
        <v>187</v>
      </c>
      <c r="D2" s="131"/>
      <c r="E2" s="131"/>
    </row>
    <row r="3" spans="1:5" ht="18.75">
      <c r="A3" s="85"/>
      <c r="B3" s="85"/>
      <c r="C3" s="85"/>
      <c r="D3" s="85"/>
      <c r="E3" s="86"/>
    </row>
    <row r="4" spans="1:6" ht="77.25" customHeight="1">
      <c r="A4" s="128" t="s">
        <v>201</v>
      </c>
      <c r="B4" s="128"/>
      <c r="C4" s="128"/>
      <c r="D4" s="128"/>
      <c r="E4" s="128"/>
      <c r="F4" s="33"/>
    </row>
    <row r="5" spans="1:8" ht="18.75">
      <c r="A5" s="87"/>
      <c r="B5" s="132" t="s">
        <v>147</v>
      </c>
      <c r="C5" s="132"/>
      <c r="D5" s="132"/>
      <c r="E5" s="132"/>
      <c r="F5" s="3"/>
      <c r="G5" s="3"/>
      <c r="H5" s="3"/>
    </row>
    <row r="6" spans="1:5" ht="15.75">
      <c r="A6" s="116" t="s">
        <v>14</v>
      </c>
      <c r="B6" s="116" t="s">
        <v>172</v>
      </c>
      <c r="C6" s="133" t="s">
        <v>173</v>
      </c>
      <c r="D6" s="133"/>
      <c r="E6" s="133"/>
    </row>
    <row r="7" spans="1:5" ht="63">
      <c r="A7" s="118"/>
      <c r="B7" s="118"/>
      <c r="C7" s="52" t="s">
        <v>174</v>
      </c>
      <c r="D7" s="52" t="s">
        <v>11</v>
      </c>
      <c r="E7" s="73" t="s">
        <v>12</v>
      </c>
    </row>
    <row r="8" spans="1:5" s="88" customFormat="1" ht="15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ht="94.5">
      <c r="A9" s="52" t="s">
        <v>175</v>
      </c>
      <c r="B9" s="89" t="s">
        <v>176</v>
      </c>
      <c r="C9" s="70">
        <v>0</v>
      </c>
      <c r="D9" s="70">
        <v>0</v>
      </c>
      <c r="E9" s="70">
        <f aca="true" t="shared" si="0" ref="E9:E14">+C9-D9</f>
        <v>0</v>
      </c>
    </row>
    <row r="10" spans="1:5" ht="15.75">
      <c r="A10" s="52" t="s">
        <v>177</v>
      </c>
      <c r="B10" s="90" t="s">
        <v>178</v>
      </c>
      <c r="C10" s="70">
        <v>0</v>
      </c>
      <c r="D10" s="70">
        <v>0</v>
      </c>
      <c r="E10" s="70">
        <f t="shared" si="0"/>
        <v>0</v>
      </c>
    </row>
    <row r="11" spans="1:5" ht="15.75">
      <c r="A11" s="52" t="s">
        <v>179</v>
      </c>
      <c r="B11" s="90" t="s">
        <v>180</v>
      </c>
      <c r="C11" s="70">
        <v>0</v>
      </c>
      <c r="D11" s="70">
        <v>0</v>
      </c>
      <c r="E11" s="70">
        <f t="shared" si="0"/>
        <v>0</v>
      </c>
    </row>
    <row r="12" spans="1:5" ht="15.75">
      <c r="A12" s="52">
        <v>4</v>
      </c>
      <c r="B12" s="91" t="s">
        <v>181</v>
      </c>
      <c r="C12" s="70">
        <v>0</v>
      </c>
      <c r="D12" s="70">
        <v>0</v>
      </c>
      <c r="E12" s="70">
        <f t="shared" si="0"/>
        <v>0</v>
      </c>
    </row>
    <row r="13" spans="1:5" ht="15.75">
      <c r="A13" s="52" t="s">
        <v>182</v>
      </c>
      <c r="B13" s="91" t="s">
        <v>183</v>
      </c>
      <c r="C13" s="70">
        <v>0</v>
      </c>
      <c r="D13" s="70">
        <v>0</v>
      </c>
      <c r="E13" s="70">
        <f t="shared" si="0"/>
        <v>0</v>
      </c>
    </row>
    <row r="14" spans="1:5" ht="15.75">
      <c r="A14" s="52" t="s">
        <v>8</v>
      </c>
      <c r="B14" s="91" t="s">
        <v>184</v>
      </c>
      <c r="C14" s="70">
        <v>0</v>
      </c>
      <c r="D14" s="70">
        <v>0</v>
      </c>
      <c r="E14" s="70">
        <f t="shared" si="0"/>
        <v>0</v>
      </c>
    </row>
    <row r="15" spans="1:5" ht="15.75">
      <c r="A15" s="52" t="s">
        <v>185</v>
      </c>
      <c r="B15" s="89" t="s">
        <v>186</v>
      </c>
      <c r="C15" s="70">
        <v>0</v>
      </c>
      <c r="D15" s="70">
        <v>0</v>
      </c>
      <c r="E15" s="70">
        <f>SUM(E9:E14)</f>
        <v>0</v>
      </c>
    </row>
  </sheetData>
  <sheetProtection/>
  <mergeCells count="6">
    <mergeCell ref="C2:E2"/>
    <mergeCell ref="A4:E4"/>
    <mergeCell ref="B5:E5"/>
    <mergeCell ref="A6:A7"/>
    <mergeCell ref="B6:B7"/>
    <mergeCell ref="C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2013-11-11T13:00:39Z</cp:lastPrinted>
  <dcterms:created xsi:type="dcterms:W3CDTF">1996-10-08T23:32:33Z</dcterms:created>
  <dcterms:modified xsi:type="dcterms:W3CDTF">2014-03-28T07:56:29Z</dcterms:modified>
  <cp:category/>
  <cp:version/>
  <cp:contentType/>
  <cp:contentStatus/>
</cp:coreProperties>
</file>